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usace-my.dps.mil/personal/sean_c_tackley_usace_army_mil/Documents/Desktop/Tackley/2020 CRS NMFS BiOp Reporting/"/>
    </mc:Choice>
  </mc:AlternateContent>
  <xr:revisionPtr revIDLastSave="3" documentId="8_{C04B631A-173E-444B-B8BF-41E0F6948C41}" xr6:coauthVersionLast="47" xr6:coauthVersionMax="47" xr10:uidLastSave="{37976928-E44B-45FF-AAEC-48CBCE0FD1C3}"/>
  <bookViews>
    <workbookView xWindow="57480" yWindow="1785" windowWidth="29040" windowHeight="15690" xr2:uid="{00000000-000D-0000-FFFF-FFFF00000000}"/>
  </bookViews>
  <sheets>
    <sheet name="List" sheetId="4" r:id="rId1"/>
  </sheets>
  <definedNames>
    <definedName name="_xlnm._FilterDatabase" localSheetId="0" hidden="1">List!$B$1:$Q$77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70" i="4" l="1"/>
  <c r="O114" i="4"/>
  <c r="O113" i="4"/>
  <c r="O112" i="4"/>
  <c r="O111" i="4"/>
  <c r="O110" i="4"/>
  <c r="O109" i="4"/>
  <c r="O108" i="4"/>
  <c r="O97" i="4"/>
  <c r="O96" i="4"/>
  <c r="O95" i="4"/>
  <c r="O94" i="4"/>
  <c r="O93" i="4"/>
  <c r="O92" i="4"/>
  <c r="O82" i="4"/>
  <c r="O81" i="4"/>
  <c r="O80" i="4"/>
  <c r="O79" i="4"/>
  <c r="O76" i="4"/>
  <c r="O75" i="4"/>
  <c r="O74" i="4"/>
  <c r="O73" i="4"/>
  <c r="O72" i="4"/>
  <c r="O69" i="4"/>
  <c r="O68" i="4"/>
  <c r="O67" i="4"/>
  <c r="O66" i="4"/>
  <c r="O65" i="4"/>
  <c r="O64" i="4"/>
  <c r="O44" i="4" l="1"/>
  <c r="O83" i="4"/>
  <c r="O58" i="4"/>
  <c r="O51" i="4"/>
  <c r="O45" i="4"/>
  <c r="O43" i="4"/>
  <c r="O71" i="4"/>
  <c r="O91" i="4" l="1"/>
  <c r="O90" i="4"/>
  <c r="O89" i="4"/>
  <c r="O53" i="4"/>
  <c r="O107" i="4"/>
  <c r="O52" i="4"/>
  <c r="O88" i="4"/>
  <c r="O63" i="4"/>
  <c r="O62" i="4"/>
  <c r="O61" i="4"/>
  <c r="O50" i="4"/>
  <c r="O49" i="4"/>
  <c r="O48" i="4"/>
  <c r="O77" i="4"/>
  <c r="O106" i="4"/>
  <c r="O78" i="4"/>
  <c r="O60" i="4"/>
  <c r="O87" i="4"/>
  <c r="O86" i="4"/>
  <c r="O47" i="4"/>
  <c r="O105" i="4"/>
  <c r="O104" i="4"/>
  <c r="O103" i="4"/>
  <c r="O102" i="4"/>
  <c r="O101" i="4"/>
  <c r="O85" i="4"/>
  <c r="O59" i="4"/>
  <c r="O46" i="4"/>
  <c r="O84" i="4"/>
  <c r="O42" i="4"/>
  <c r="O100" i="4"/>
  <c r="O99" i="4"/>
  <c r="O98" i="4"/>
</calcChain>
</file>

<file path=xl/sharedStrings.xml><?xml version="1.0" encoding="utf-8"?>
<sst xmlns="http://schemas.openxmlformats.org/spreadsheetml/2006/main" count="677" uniqueCount="293">
  <si>
    <t>Project</t>
  </si>
  <si>
    <t>Location</t>
  </si>
  <si>
    <t>Work Item</t>
  </si>
  <si>
    <t>NWW</t>
  </si>
  <si>
    <t>NOAA</t>
  </si>
  <si>
    <t>USFWS</t>
  </si>
  <si>
    <t>CRITFC</t>
  </si>
  <si>
    <t>WDFW</t>
  </si>
  <si>
    <t>ODFW</t>
  </si>
  <si>
    <t>IDFG</t>
  </si>
  <si>
    <t>Average</t>
  </si>
  <si>
    <t>Bypass system</t>
  </si>
  <si>
    <t>Critical spare parts</t>
  </si>
  <si>
    <t>Lack of sufficient spare parts required juvenile passage to be in emergency bypass March 2021</t>
  </si>
  <si>
    <t>Fishways</t>
  </si>
  <si>
    <t>Ice Harbor</t>
  </si>
  <si>
    <t>Powerhouse deck</t>
  </si>
  <si>
    <t>Entrance hoists and controls replacement</t>
  </si>
  <si>
    <t>Forebay</t>
  </si>
  <si>
    <t>Ladder exit debris booms</t>
  </si>
  <si>
    <t>Current log booms are old and are prone to failure with east winds</t>
  </si>
  <si>
    <t>Juvenile fish channel</t>
  </si>
  <si>
    <t>Expansion of air burst cleaning system under inclined screen</t>
  </si>
  <si>
    <t>Fish count station</t>
  </si>
  <si>
    <t>Air motors for window brushes</t>
  </si>
  <si>
    <t>Spare actuator for water regulating weirs</t>
  </si>
  <si>
    <t>Spillway</t>
  </si>
  <si>
    <t>Spillway crane and stop logs replacement</t>
  </si>
  <si>
    <t>Rehab spillway gates</t>
  </si>
  <si>
    <t>High trunnion friction and lowered structural integrity from age create risk of failure.  Gates are experiencing significant corrosion to tension tie bolts, gusset plates, and skin plates.</t>
  </si>
  <si>
    <t>Little Goose</t>
  </si>
  <si>
    <t>Fishway</t>
  </si>
  <si>
    <t>T1/T2 spare transformer</t>
  </si>
  <si>
    <t>North shore</t>
  </si>
  <si>
    <t>Replace north shore jetty</t>
  </si>
  <si>
    <t>Replace fishway control system</t>
  </si>
  <si>
    <t xml:space="preserve">Re-design fish count station </t>
  </si>
  <si>
    <t>Turbulence interferes with accurate fish counting</t>
  </si>
  <si>
    <t>Replace diffuser grating and support beams</t>
  </si>
  <si>
    <t>Collection channel</t>
  </si>
  <si>
    <t>Repair/replace corroded outer steel orifice pipe with stainless steal</t>
  </si>
  <si>
    <t>Orifices have failed mid-season causing them to be closed until winter maintenance period</t>
  </si>
  <si>
    <t>Repair orifice valve cylinders</t>
  </si>
  <si>
    <t>Lower  Monumental</t>
  </si>
  <si>
    <t>Install shear boom to move debris to spillway</t>
  </si>
  <si>
    <t>Debris can enter juvenile bypass system, risking injury and mortality to juvenile salmonids</t>
  </si>
  <si>
    <t>JFF</t>
  </si>
  <si>
    <t>Primary Dewaterer repairs</t>
  </si>
  <si>
    <t>Worn brass nuts, missing motor, weir held in place with chain</t>
  </si>
  <si>
    <t xml:space="preserve">Lower Granite </t>
  </si>
  <si>
    <t xml:space="preserve">Age and condition of pumps create high risk of failure.  </t>
  </si>
  <si>
    <t>Rehad/replace fishway entrances.  NSE1 and NSE2 are showing cracks in the concrete</t>
  </si>
  <si>
    <t>Age and condition of fishway entrances create relatively high risk for failure</t>
  </si>
  <si>
    <t>Barges</t>
  </si>
  <si>
    <t>Correct Control System Programing malfunction</t>
  </si>
  <si>
    <t>Control system is not accurate, requiring regular inspections and manual adjustments to maintain fishway criteria</t>
  </si>
  <si>
    <t xml:space="preserve">Install/replace velocity meter in channel </t>
  </si>
  <si>
    <t>Current system not working, provides inaccurate readings</t>
  </si>
  <si>
    <t xml:space="preserve">Complete Phase 1a modifications and resolve programing issues. </t>
  </si>
  <si>
    <t xml:space="preserve">PDW/JBS </t>
  </si>
  <si>
    <t>Permanently close floating orifice gates not used</t>
  </si>
  <si>
    <t xml:space="preserve">NSE, SSE, and NPE local depth indication </t>
  </si>
  <si>
    <t>Modify fishway cooling pump outflow</t>
  </si>
  <si>
    <t>McNary</t>
  </si>
  <si>
    <t>Oregon Fishway</t>
  </si>
  <si>
    <t>Replace AWS fishway pumps</t>
  </si>
  <si>
    <t xml:space="preserve">Condition of pumps results in being off line often for repairs.  Pump 3 currently OOS. Two pumps have been OOS at times in recent years.  </t>
  </si>
  <si>
    <t>Add hoists to spillbays 2 and 19</t>
  </si>
  <si>
    <t xml:space="preserve">Spillbays 2 and 19 do not contain hoists and can only be operated using two spillway cranes.  </t>
  </si>
  <si>
    <t xml:space="preserve">Rejuvenate dewatering system; Replace transverse stoplog guides. </t>
  </si>
  <si>
    <t>See MNA WA&amp;OR_FishLadder_Condition Assessment.pdf</t>
  </si>
  <si>
    <t xml:space="preserve">Rejuvenate dewatering system; Rehabilitate all transverse stoplogs. </t>
  </si>
  <si>
    <t>Rejuvenate dewatering system; replace rotovalves, slide gates</t>
  </si>
  <si>
    <t>Project cannot currently dewater south shore fishway to affect repairs.  See MNA WA&amp;OR_FishLadder_Condition Assessment.pdf</t>
  </si>
  <si>
    <t>Rejuvenate dewatering system; Rehabilitate all floating weirs and guides</t>
  </si>
  <si>
    <t>Replace diffuser gratings and grate supports</t>
  </si>
  <si>
    <t>All ranking is 1-5, similar to SCT.</t>
  </si>
  <si>
    <t>1 = lowest   5 = highest priority</t>
  </si>
  <si>
    <t>NWP</t>
  </si>
  <si>
    <t>John Day</t>
  </si>
  <si>
    <t>Age of turbines and possibility of failure leads to requirement for rehab.  All 3 installed at same time, one has failed and pump 2 is near failure. One remaining functional pump will likely fail soon.</t>
  </si>
  <si>
    <t>The Dalles</t>
  </si>
  <si>
    <t>Fishway Automation</t>
  </si>
  <si>
    <t xml:space="preserve">Critical components are past useful life and unsupported by OEM. Originally installed fiber optic cable is failing. Replacement parts are no longer available for purchase. Procure and install new fishway automation for all entrance and exit weirs. </t>
  </si>
  <si>
    <t xml:space="preserve">Fishway Arc Flash Mitigation </t>
  </si>
  <si>
    <t xml:space="preserve">Several pieces of equipment have high arc flash incident energies (Cat 4).  Arc Flash Hazard Analysis completed in March 2015 by HDR identified several pieces of equipment with high arc flash incident energies.  The analysis provided recommended mitigation to lower the arc flash incident energy to a safe level for personnel.  The majority of the recommended mitigation is being completed under a power funded contract; however, there is equipment remaining that requires mitigation which can not be power funded.  The equipment with high arc flash incident energies are at substations FSQA, FSQ1, FSQ2, FSQ4 and FSQ6.  These substations provide power to the fishway (lighting, gate controls, portable pumps, heating, and receptacles).  To mitigate the arc flash energy at these locations a maintenance switch and indicating light would be installed providing an input to the protective relay associated with the feed to the substation.  During maintenance or switching operations the maintenance mode would be used to lower the arc flash incident energy from category 4 to category 1.   </t>
  </si>
  <si>
    <t xml:space="preserve">JBS Expansion Joint </t>
  </si>
  <si>
    <t>Needs to be re-designed for the larger/wider cover plates/ recessed wall to stop water leaks</t>
  </si>
  <si>
    <t>Bonneville</t>
  </si>
  <si>
    <t>Bradford Island Fishladder Exit requires expensive O&amp;M dredging. A newly designed and built exit channel would remove the need for maintenance dredging in the future</t>
  </si>
  <si>
    <t>Submerged Traveling Screen (STS) Rehab</t>
  </si>
  <si>
    <t>Submerged Traveling Screen (STS) need major overhaul (corrosion, bearings, etc.). There are 48 working screens plus one extra screen (49 total).</t>
  </si>
  <si>
    <t>North Ladder Elevator</t>
  </si>
  <si>
    <t>The elevator provides safe access and egress for biologists and researchers.</t>
  </si>
  <si>
    <t>B1 Fishway Controls</t>
  </si>
  <si>
    <t>Fish Ladder, Bradford Island A Branch Auxiliary water supply conduit (AWS) Joint Repair</t>
  </si>
  <si>
    <t xml:space="preserve">The conduit is not watertight and the significant leaks have resulted in a sinkhole and a small geyser that is undermining a sidewalk and potentially the ladder itself. Past repairs have not been able to adequately address the failure. </t>
  </si>
  <si>
    <t>Remove Fish Valve 3-8 which separates the auxiliary water supplies of the A-branch conduit and the collection channel conduit.</t>
  </si>
  <si>
    <t>TDA spillbay 9 trunnion pin</t>
  </si>
  <si>
    <t>Trunnion pin ceased. Cannot be operated due to potential catastrophic structural failure</t>
  </si>
  <si>
    <t>B2 Replace &amp; Secure Diffuser Grating</t>
  </si>
  <si>
    <t>In this particular location, the fish ladder intersects an abandoned fish ladder. At the junction of the two ladders is a bulkhead slot that has been plugged with concrete.  Internal erosion has taken place and is likely still taking place. Further internal erosion could lead to structure foundation undermining which could destabilize the surrounding structures. One possible explanation could be that water is getting into the abandoned fish ladder (from the old entrance possibly?) and is loading the concrete plug in the south fish ladder and eventually leaking through.  Ground penetrating radar was used to inspect the area of existing concrete wall to determine concrete integrity. The findings concluded that the concrete in question was of sub-par condition.</t>
  </si>
  <si>
    <t>Purchase and install screen and valve pit bulkheads to facilitate de-watering operations of the Bradford Island and Cascade Island fish passage systems.</t>
  </si>
  <si>
    <t xml:space="preserve">Limited number of bulkheads reduces the ability to inspect and repair one of the two systems on scheduled reoccurring cycles.  </t>
  </si>
  <si>
    <t>Current process requires three employees being exposed to hazardous conditions from working over water.</t>
  </si>
  <si>
    <t>JMF build out - office space for FFU + Dive</t>
  </si>
  <si>
    <t>Replace spillway cranes, hoists, and gates</t>
  </si>
  <si>
    <t>North Fish Ladder HVAC System Replacement</t>
  </si>
  <si>
    <t>North Fish Pump 2 Repair</t>
  </si>
  <si>
    <t>The JD North Fish Pump 2 needs to be unstacked and repairs are needed to replace the lower guide bearing temperature sensor.</t>
  </si>
  <si>
    <t>Avian Array Line Replacement</t>
  </si>
  <si>
    <t>South Fishway Expansion Joint Repair</t>
  </si>
  <si>
    <t>North Fish Pump 4 Repair</t>
  </si>
  <si>
    <t>Requires frequent repair. Needs upgrade.</t>
  </si>
  <si>
    <t>East exit weirs</t>
  </si>
  <si>
    <t>Notes</t>
  </si>
  <si>
    <t xml:space="preserve">Update repair pit </t>
  </si>
  <si>
    <t>By rerouting some pump flow to fishway exit pool we can improve temperature conditions at top of fishway</t>
  </si>
  <si>
    <t>LMN, LGS, LWG</t>
  </si>
  <si>
    <t>Diffuser grates are corroded and failing.  Broken grates risk injury and mortality to adult salmon passing dams</t>
  </si>
  <si>
    <t>Lower Granite</t>
  </si>
  <si>
    <t>Adult shad deterrence</t>
  </si>
  <si>
    <t>Develop methods to block adult shad from passing project</t>
  </si>
  <si>
    <t>Upgrade the Primary Dewatering Structure Flow Controls</t>
  </si>
  <si>
    <t>JFF Bypass System</t>
  </si>
  <si>
    <t>Sediment Recruitment Prevention</t>
  </si>
  <si>
    <t>Juvenile Fish Outfall Pipe Access Walkway</t>
  </si>
  <si>
    <t>All Projects</t>
  </si>
  <si>
    <t>Bypass Systems</t>
  </si>
  <si>
    <t>Vertical Barrier Screen (VBS) and Submerged Travelling Screen (STS) Rehab</t>
  </si>
  <si>
    <t>TDA fishway rockwall stabilization/repair</t>
  </si>
  <si>
    <t>Basalt walls of both north ladder and south channel degrading with areas of failure.  Repair rockfall and stabilize structure.</t>
  </si>
  <si>
    <t xml:space="preserve">Spillway Crane and Gates Rehab, </t>
  </si>
  <si>
    <t xml:space="preserve">Spillway Bay 1 - 9 </t>
  </si>
  <si>
    <t xml:space="preserve">Project would complete holistic rehab of gates 1-9. Issues to address include Trunnion Bearings, Structural deficiencies, Mechanical deficiencies and any electrical deficiencies not corrected under Controls project. Engineering and Design in FY24 and Contract in FY25 and FY26.  </t>
  </si>
  <si>
    <t>Spillway Bay 10-23</t>
  </si>
  <si>
    <t>Project would complete holistic rehab of gates 10-23. Issues to address include Trunnion Bearings, Structural deficiencies, Mechanical deficiencies and any electrical deficiencies not corrected under Controls project.</t>
  </si>
  <si>
    <t>Spillway Gantry Crane Rehab/Replacement - Phase 1A/MMR</t>
  </si>
  <si>
    <t>This crane is 60 plus years old and is in poor condition. The condition results in low reliability and safety concerns. This crane is necessary for deploying stoplogs that are required to support spillway gate repair and maintenance. The crane may also be underrated. It is rated at 30 tons. Design documents specify a 50 ton crane would be required for deploying stoplogs under flow. The project scope also establishes the boundaries of a project, what’s in and what’s out. Included in the scope is the gantry crane and stoplogs.  Depending on the results of the alternatives analysis, this equipment may be refurbished or replace with something completely different.</t>
  </si>
  <si>
    <t>Status</t>
  </si>
  <si>
    <t>Adult Fish Ladder South Cooling Water Structure</t>
  </si>
  <si>
    <t xml:space="preserve">Construction of an Ice Harbor Dam Adult Fish Ladder cooling water system. </t>
  </si>
  <si>
    <t>Rehab or Replace Fishway Attraction Water System (AWS) Pumps</t>
  </si>
  <si>
    <t>Aging pumps and infrastructure have high risk of failure</t>
  </si>
  <si>
    <t>Not started</t>
  </si>
  <si>
    <t>Hoists are aged and have failed, causing fishway to be temporarily closed and out of criteria</t>
  </si>
  <si>
    <t xml:space="preserve">Not started </t>
  </si>
  <si>
    <t>Material purchase, needed to keep screens clear of debris</t>
  </si>
  <si>
    <t>Generally of original equipment dating back to 1965. Some components have been replaced, repaired, or modified in an effort to maintain this critical function.  Finding replacement parts is difficult.  One of the pump speed reducers is making noise indicating an alignment or bearing problem. The drive shaft bearings leak oil. The drive shaft bearing oil coolers are too small and bearing temperatures are excessive. And, the wicket gates stem packing is difficult to keep drip free.</t>
  </si>
  <si>
    <t xml:space="preserve">Lost during high flows, protects north shore fishway entrance from shore eddy.  Replace jetty, access road, and repair erosion damage in area of north shore fishway entrance. </t>
  </si>
  <si>
    <t>Adult Fish Ladder North Cooling Water Structure</t>
  </si>
  <si>
    <t xml:space="preserve">Construction of a Lower Monumental Dam Adult Fish Ladder cooling water system. </t>
  </si>
  <si>
    <t>500kV Line-Drop and Isophase Bus Reconfigurations</t>
  </si>
  <si>
    <t>Main Unit T1 Transformer Replacements</t>
  </si>
  <si>
    <t>Transport</t>
  </si>
  <si>
    <t>Rehab 4000 and 8000 Series Fish Barges</t>
  </si>
  <si>
    <t xml:space="preserve">Construction of an McNary Dam Adult Fish Ladder cooling water system. </t>
  </si>
  <si>
    <t>Avian</t>
  </si>
  <si>
    <t>PIT Detection</t>
  </si>
  <si>
    <t>Avian Predation Deterrent</t>
  </si>
  <si>
    <t>PIT Detection Improvements at McNary Dam</t>
  </si>
  <si>
    <t>Description</t>
  </si>
  <si>
    <t>?</t>
  </si>
  <si>
    <t>Replace 2000 barges</t>
  </si>
  <si>
    <t>Barges are at end of life.  Current pumping system is inadequate to degass river water during periods of high TDG</t>
  </si>
  <si>
    <t>Spillway auxiliary lifting beams are needed to provide interim fish passage operation while new spillway gate hoists and spillway cranes are being fabricated and installed over the next 3 to 15 years.  Auxiliary beams will be a sheave-hoist system that transfers loads to the spillway piers and allows operation of the spillway cranes within their operating capacity.</t>
  </si>
  <si>
    <t xml:space="preserve">Bonneville 1 Fish Ladder Diffuser </t>
  </si>
  <si>
    <t xml:space="preserve">Dredge Bradford Island Fish Ladder Exit </t>
  </si>
  <si>
    <t>Remove Spillway Fish Elevators</t>
  </si>
  <si>
    <t>East and North count stations brush replace</t>
  </si>
  <si>
    <t>East and North Fishway Diffusers</t>
  </si>
  <si>
    <t xml:space="preserve">Removal of east and north fishway collection channel unused diffuser valves and permanent closure. Possible removal of east entrance, junction pool, east lower ladder and north ladder diffuser valves and maintain permanently opened. </t>
  </si>
  <si>
    <t>Automate Control of Spillway Engineering &amp; Design</t>
  </si>
  <si>
    <t>This project would design and install a new control system based on current technologies to increase accuracy, reliability and allow for automatic remote control. This project needs to align with the planned Control Room Modernization project. Engineering and Design in FY24 and Contract in FY25.</t>
  </si>
  <si>
    <t>South Fish Ladder Section 12 Wall Leak and erosion repair</t>
  </si>
  <si>
    <t>AWS pump rehab or replace</t>
  </si>
  <si>
    <t>Removable Spillway Weir (RSW) Rehab</t>
  </si>
  <si>
    <t>Replace South Shore Ladder Fishway Grating</t>
  </si>
  <si>
    <t>Spillway Gate Hoist Replacements</t>
  </si>
  <si>
    <t>Adjustable Spillway Weir (ASW) Rehab</t>
  </si>
  <si>
    <t>Spillway Gates Rehabilitation</t>
  </si>
  <si>
    <t>Stilling Basin</t>
  </si>
  <si>
    <t>Stilling Basin Erosion Damage Repair</t>
  </si>
  <si>
    <t>Upgrade Primary JFF Separator</t>
  </si>
  <si>
    <t>Spillway Gate Hoist System Replacement</t>
  </si>
  <si>
    <t>Gears show excessive wear.  Parts being procured to make temporary repairs but hoists eventually will need to be replaced</t>
  </si>
  <si>
    <t xml:space="preserve">Design/replace hoist system to allow the spillway to operate safely and effectively in support of fish passage requirements.  New hoists will also continue to allow support of FRM requirement. </t>
  </si>
  <si>
    <t>Temporary Spillway Weirs (TSW) Rehab</t>
  </si>
  <si>
    <t>Inspect TSWs and repair/replace/rehab:  seals, coatings (i.e. paint/corrosion protection), moving parts, etc.  Goal would be to increase the overall service-life of the assets.</t>
  </si>
  <si>
    <t>Washington Fish Ladder Rehab</t>
  </si>
  <si>
    <t xml:space="preserve"> </t>
  </si>
  <si>
    <t>CRFM funded / new fish asset</t>
  </si>
  <si>
    <t>CRFM funded / recapitalize fish asset</t>
  </si>
  <si>
    <t xml:space="preserve">Spillway gate repair pit needs updating electrical, lighting, access and air quality handling.  </t>
  </si>
  <si>
    <t>Spillway auxiliary lifting beam SLAB</t>
  </si>
  <si>
    <t>Can only access outfall pipe by boat for maintenance and repairs</t>
  </si>
  <si>
    <t>The fish system control program is proving unreliable and inadequate to balance the adult fishway in “automated” mode.  Biologist personnel are manually adjusting and balancing the adult fishway with increasing frequency. Fishway entrances operate in manual mode only, requiring regular inspections and manual adjustments to maintain fishway criteria</t>
  </si>
  <si>
    <t>New - In process. Would be applicable to multiple dams. T1C showing elevated gas levels that may lead to derating of T1 units.</t>
  </si>
  <si>
    <t>Not fish infrastructure but can significantly influence fish operations</t>
  </si>
  <si>
    <t>Rehab/replace fishway AWS pumps</t>
  </si>
  <si>
    <t>Reduce leaking and annual maintenance of stoplogs</t>
  </si>
  <si>
    <t xml:space="preserve">The JD North Fish Pump 4 needs to be unstacked and repairs are needed to the lower pump assemblies guide bearing. This is in addition to the replacement that's need to the motors lower bearing assembly which needs replacement.  </t>
  </si>
  <si>
    <t>The entire set of avian lines need to be replaced. Inclement weather (high winds, extreme heat, icy conditions, etc.) causes the lines to wear out beyond their expected shelf life, and many of the lines have already failed while the remaining lines could fail at anytime and are at their expected end of life.</t>
  </si>
  <si>
    <t xml:space="preserve">The HVAC system used to cool the north fish ladder pump room needs to be replaced.  The system is critical in keeping cool the electrical components, VFD drives and substations for the North fish pumps which provide attraction water to the fish ladder.  Increased temperatures during the Summer would likely cause system issues and result in fish passage violations. </t>
  </si>
  <si>
    <t xml:space="preserve">The south fishway expansion joints are  in need of repair.  The majority of these joints start leaking as the weather turns colder.  The leaking joints could cause other issues at the ground level with erosion around the support columns of the fishway.   </t>
  </si>
  <si>
    <t>Past life expectancy. Cavitation becoming unrepairable</t>
  </si>
  <si>
    <t xml:space="preserve">.  </t>
  </si>
  <si>
    <r>
      <t xml:space="preserve">Reduce entrainment of debris to </t>
    </r>
    <r>
      <rPr>
        <sz val="10"/>
        <rFont val="Arial"/>
        <family val="2"/>
      </rPr>
      <t>spillway</t>
    </r>
    <r>
      <rPr>
        <sz val="10"/>
        <color theme="1"/>
        <rFont val="Arial"/>
        <family val="2"/>
      </rPr>
      <t xml:space="preserve"> stilling basins</t>
    </r>
  </si>
  <si>
    <t>Little Goose-New</t>
  </si>
  <si>
    <t>Upgrade Primary JFF Dewatering Structure</t>
  </si>
  <si>
    <t>Needs Scoping</t>
  </si>
  <si>
    <t>Added from fish Asset plan</t>
  </si>
  <si>
    <t>Fishway trap repairs</t>
  </si>
  <si>
    <t>Project scoping started</t>
  </si>
  <si>
    <t>Leaks from adult fish trap drainage vault were discovered in 2025.  Emergency repairs were made by grouting leaks, but permanent fix is needed to assure further damage to JFF and fishway foundation occurs</t>
  </si>
  <si>
    <t>Phase 1A started</t>
  </si>
  <si>
    <t>Active</t>
  </si>
  <si>
    <t>Inactive</t>
  </si>
  <si>
    <t>Complete</t>
  </si>
  <si>
    <t>Pump removed, investigating repair options.</t>
  </si>
  <si>
    <t>Completed March 2026</t>
  </si>
  <si>
    <t>Completed 2018</t>
  </si>
  <si>
    <t>Partially completed.  Repaired 3 of 7 joints in Feb 2026.</t>
  </si>
  <si>
    <t xml:space="preserve">Weirs pulled Dec 2024 for cavitation repair. </t>
  </si>
  <si>
    <t>Completed 3/2026.</t>
  </si>
  <si>
    <t xml:space="preserve">4/2026 Active PDT project.  Working towards solicitation. </t>
  </si>
  <si>
    <t>Replace &amp; Secure Collection Channel Diffuser Grating B1</t>
  </si>
  <si>
    <t xml:space="preserve">The Powerhouse 1 Collection Channel grating is aged and deteriorating. This effort will include the complete replacement of the PH1 Collection Channel Grating. Installation must occur in an even number fiscal year. </t>
  </si>
  <si>
    <t xml:space="preserve">Grating has deteriorated to the point that it is unsafe to walk on when the channel is dewatered. Only about 10% of B2 diffuser grating has been replaced through regular O&amp;M. </t>
  </si>
  <si>
    <t xml:space="preserve">Spillway power, unwatering pumps and other critical equipment are controlled by a single system (PLC interfaces). The current system is past its useful life and spare parts can no longer be procurred.  Failures will result in loss of remote monitoring and control of one or more bays.   The design is complete, materials were purchased in FY24 and installation is planned to reach completion in FY26.  </t>
  </si>
  <si>
    <t>Valve is obsolete and inherently carries a risk of failure between the conduits. P&amp;S started in FY25 and are expected to finish in FY26.</t>
  </si>
  <si>
    <t>Update fishway controls system.  Current fishway controls are a mix of old systems that do not allow for master control and single point monitoring. Master controls and single point monitoring allows operators and fish biologists to operate Fishway controls in a precise manner, monitor changes instantaneously and gather data to support biological studies and implement historian for trend evaluation. Additionally, systems upgrades extend our capabilities to remote program, apply system updates, increase cyber security and ease maintenance and troubleshooting. Completed FY2025</t>
  </si>
  <si>
    <t>Spillway Crane Repairs and Rehab</t>
  </si>
  <si>
    <t>Cranes have structural corrosion issues.  Original mechanical and electrical equipment requires constant attendance and maintenance during crane operations.  Failure would result in inability to raise gates in 2 bays for spill, inability to raise and split any gates during an extreme spill event, and may not meet BIOP requirements.</t>
  </si>
  <si>
    <t>Spillway Hoist Repairs and Rehab</t>
  </si>
  <si>
    <t xml:space="preserve">Modify Spillway Hoist Controls and add a redundant stopping brake. Purchase and replace wire ropes on spillway gates and cranes. </t>
  </si>
  <si>
    <t>Permanent B-Branch Shoreline Repair</t>
  </si>
  <si>
    <t>The B-Branch Fish Ladder at Bonneville Lock and Dam has undercutting and armor damage that has been repaired in 1965, 2011, 2017, and 2023 but the problem of high velocity spill at low tailwater elevations still exist. Short term repairs have been expensive due to the urgency and time constraints inherent to operations. A long-term solution will be cost comparative to an emergency repair with higher confidence in structural stability.</t>
  </si>
  <si>
    <t>District</t>
  </si>
  <si>
    <t>USACE</t>
  </si>
  <si>
    <t>THE FFU trailer is reaching the natural end of life.  One option is to build out the JMF with modular offices and move FFU there.  This will keep FFU behind secure gates and reduce Corps presence on the penninsula.</t>
  </si>
  <si>
    <t xml:space="preserve">Fish elevators are non-functional, have not been used in at least 50 years, and are an environmental and safety hazard. Fish elevators need to be decommissioned and removed from the project.  </t>
  </si>
  <si>
    <t xml:space="preserve">South AWS Rehab Remaining 2 Fish Unit Turbine Pumps 
</t>
  </si>
  <si>
    <t xml:space="preserve">Develop contract to upgrade the Spillway Crane controls, hoisting equipment, drive system and structure.  The Spillway Crane is used for maintenance and emergency installation of stoplogs under gate failures to control the river flow. The rehab would modernize the existing controls making the crane safer and more reliable.   The control system is outdated and parts are not available.  Control parts must be repaired or invented on site.   The hoisting equipment failure rates are increasing due to the high number of duty cycles and operating environment. Crane reliability is decreasing.  Out of service durations and occurrences are increasing due to equipment failures from the number of duty cycles and replacement parts not being available.  A failure could cause an injury or impact the ability to maintain and operate the Spillway.  Crane is required to  perform emergency stoplog installations, inspections and maintenance of spillway Tainter gates. New top-spill weirs have been installed which causes more frequent use of the crane. Electrical systems have been failing.  FY25 E&amp;D $250k, FY26 CT $1.1M.  Install four (4) automated Spillway gate Lubrication system using environmentally acceptable lubricants.  Trunnion Bushings are failing and require replacement. Gates overstressed due to trunnion friction, possible buckled end frames.  The spillway gates operate differently than designed to pass juvenile fish and require more frequent lubrication.  The existing system has to be lubricate by hand.  Plans and specifications for redesigning the spillway gates braking and gearbox system, re-wiring the controls, upgrading the control system which is incorporated with the GDACS system, and including a farval self lubricating system. There have been frequent failures of gearboxes and multiple cases of the brakes burning up due to sticking closed. Spare parts are now required to be specially built. We also have to remove and send brakes out for refurbishment. The controls for the spillway gates are also in poor/antiquated condition. </t>
  </si>
  <si>
    <t>Replace/Modernize Spillway OPTO Control System.  The design is near completion.  Need purchase of fiber, new switches and PLCs. This is a multi-year project with P&amp;S and Construction.</t>
  </si>
  <si>
    <t xml:space="preserve">The diffuser valves and fish valves are failing and require replacement. This line item is for replacement and/or rehab of all B1 diffusers and fish valves.  Phase 1A in progress. </t>
  </si>
  <si>
    <t>Design started</t>
  </si>
  <si>
    <t xml:space="preserve">Inspect RSW and repair/replace/rehab:  seals, coatings (i.e. paint/corrosion protection), moving parts, etc. </t>
  </si>
  <si>
    <t xml:space="preserve">Replace south shore ladder fishway grating. Existing diffuser gratings are in poor condition and impact adult lamprey passage. </t>
  </si>
  <si>
    <t>Design/replace hoist system to allow the spillway to operate safely</t>
  </si>
  <si>
    <t xml:space="preserve">Inspect ASW and repair/replace/rehab:  seals, coatings (i.e. paint/corrosion protection), moving parts, etc. </t>
  </si>
  <si>
    <t>Design/replace hoist system to allow the spillway to operate safley</t>
  </si>
  <si>
    <t xml:space="preserve">Rehab spillway gates, sandblast, repair, and repaint skin plate and gate members.  Rehab and replace any needed electrical/control components.  </t>
  </si>
  <si>
    <t xml:space="preserve">Repair or mitigate the ongoing corrosion issues to increase the longevity of compliant operation of the facility and to modify the equipment and improve its design to provide improved maintenance access </t>
  </si>
  <si>
    <t xml:space="preserve">Phase1A funded. </t>
  </si>
  <si>
    <t xml:space="preserve">Rehab spillway gates to upgrade trunnion hubs for automatic greasing system, replace and upgrade structural members, sandblast, repair, and repaint skin plate and gate members.  </t>
  </si>
  <si>
    <t xml:space="preserve">Inspect RSW and repair/replace/rehab:  seals, coatings (i.e. paint/corrosion protection), moving parts, etc.  </t>
  </si>
  <si>
    <t xml:space="preserve">The existing fleet of barges is aged and in need of either refurbishment or replacement. </t>
  </si>
  <si>
    <t>This project is design and construction of a McNary avian predation deterrence system.</t>
  </si>
  <si>
    <t xml:space="preserve">This project is for the design and construction of a system to improve detection of Passive Integrated Transponder (PIT)-tagged fish at McNary Dam (MCN)  </t>
  </si>
  <si>
    <t xml:space="preserve">Due to high spill levels, the stilling basins are filling with sediment/debris and over time the sediment/debris causes damage to the dam structure via a "ball-milling" effect.  </t>
  </si>
  <si>
    <t xml:space="preserve">Due to high spill levels, the stilling basins are filling with sediment/debris and over time the sediment/debris causes damage to the dam structure via a "ball-milling" effect.    </t>
  </si>
  <si>
    <t xml:space="preserve">Due to high spill levels, the stilling basins are filling with sediment/debris and over time the sediment/debris causes damage to the dam structure via a "ball-milling" effect. </t>
  </si>
  <si>
    <t>Not started.  Rewind project may partially address issues described here.</t>
  </si>
  <si>
    <t xml:space="preserve">Juvenile collection channel's two side dewatering valves do not operate correctly, causing water elevation fluctuations that require frequent manual adjusting. </t>
  </si>
  <si>
    <t xml:space="preserve">The crane has frequent failures, and operates at an extremely slow pace, which affects Ice Harbor's ability to lower stoplogs and conduct maintenance, emergency, or fish passage operations. </t>
  </si>
  <si>
    <t>Cranes and hoists underrated for lifting requirements and often OOS for repairs because of age and condition</t>
  </si>
  <si>
    <t>The Washington shore fish ladder is in need of repairs due to age and failed or failing components.</t>
  </si>
  <si>
    <t>NEW ITEM RED</t>
  </si>
  <si>
    <t>Redesign FV 3-7 &amp; 3-9 Intakes and purchase mechanized trash rake.  2 year project with Construction being completed in an even numbered fiscal year during annual overhaul.  This is a 2 year project with P&amp;S and Construction.</t>
  </si>
  <si>
    <t>Design started, waiting on additional funding.</t>
  </si>
  <si>
    <t>Replace vertical bar/screen material. Rehab.</t>
  </si>
  <si>
    <t>Engineering Design Report (EDR) completed. Pilot bubbler system is being evaluated.</t>
  </si>
  <si>
    <t>Two "extra" hoist will be included in the order.  Use in bays or held in reserve as spares is still being discussed.</t>
  </si>
  <si>
    <t>Engineering Design Report (EDR) funded.</t>
  </si>
  <si>
    <t>Contract solicitation is being developed.</t>
  </si>
  <si>
    <t>Project is looking into new system, using existing resources.</t>
  </si>
  <si>
    <t>4/2026 Active PDT Part of Phase 1A gate 1-9 rehab.</t>
  </si>
  <si>
    <t>Phase1A started FY26.  No update.</t>
  </si>
  <si>
    <t>Phase 1A in progress.</t>
  </si>
  <si>
    <t>PDT started FY26.  Funding expried 3/2026, awaiting addional funds. DDR at 30%.</t>
  </si>
  <si>
    <t>No update</t>
  </si>
  <si>
    <t>FSQ4 arc flash completed 8/2025 with Infrastructure Investment and Jobs Act (IIJA) funds. All others pending.</t>
  </si>
  <si>
    <t xml:space="preserve">Phase 1A funded. </t>
  </si>
  <si>
    <t>Phase 1 Design funding paused.</t>
  </si>
  <si>
    <t>Engineering Design Report (EDR) completed. Bubbler pilot underway.</t>
  </si>
  <si>
    <t>Pilot sound deterrent being tested.</t>
  </si>
  <si>
    <t xml:space="preserve">Phase 1A completed. </t>
  </si>
  <si>
    <t xml:space="preserve">Cranes Phase1 in progress. Hoists prototype in design with additional hoists to be ordered. Gates Phase 1A in progress. </t>
  </si>
  <si>
    <t>Engineering Design Report (EDR) completed. Air bubbler pilot under evaluation.</t>
  </si>
  <si>
    <t>Contract awarded FY26.</t>
  </si>
  <si>
    <t>Lines 80-128 replaced.  Likely future partial replacement of remaining lines.</t>
  </si>
  <si>
    <t>Project in BCOES phase; planned construction Nov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</si>
</sst>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9" x14ac:knownFonts="1">
    <font>
      <sz val="11"/>
      <color theme="1"/>
      <name val="Tw Cen MT"/>
      <family val="2"/>
      <scheme val="minor"/>
    </font>
    <font>
      <sz val="11"/>
      <color theme="1"/>
      <name val="Tw Cen MT"/>
      <family val="2"/>
      <scheme val="minor"/>
    </font>
    <font>
      <sz val="10"/>
      <color theme="1"/>
      <name val="Arial"/>
      <family val="2"/>
    </font>
    <font>
      <b/>
      <sz val="10"/>
      <color theme="1"/>
      <name val="Arial"/>
      <family val="2"/>
    </font>
    <font>
      <sz val="10"/>
      <name val="Arial"/>
      <family val="2"/>
    </font>
    <font>
      <sz val="10"/>
      <color rgb="FF000000"/>
      <name val="Arial"/>
      <family val="2"/>
    </font>
    <font>
      <b/>
      <sz val="10"/>
      <color rgb="FFFF0000"/>
      <name val="Arial"/>
      <family val="2"/>
    </font>
    <font>
      <b/>
      <sz val="10"/>
      <color theme="3"/>
      <name val="Arial"/>
      <family val="2"/>
    </font>
    <font>
      <sz val="10"/>
      <color theme="3"/>
      <name val="Arial"/>
      <family val="2"/>
    </font>
  </fonts>
  <fills count="2">
    <fill>
      <patternFill patternType="none"/>
    </fill>
    <fill>
      <patternFill patternType="gray125"/>
    </fill>
  </fills>
  <borders count="1">
    <border>
      <left/>
      <right/>
      <top/>
      <bottom/>
      <diagonal/>
    </border>
  </borders>
  <cellStyleXfs count="3">
    <xf numFmtId="0" fontId="0" fillId="0" borderId="0"/>
    <xf numFmtId="44" fontId="1" fillId="0" borderId="0" applyFont="0" applyFill="0" applyBorder="0" applyAlignment="0" applyProtection="0"/>
    <xf numFmtId="0" fontId="2" fillId="0" borderId="0"/>
  </cellStyleXfs>
  <cellXfs count="32">
    <xf numFmtId="0" fontId="0" fillId="0" borderId="0" xfId="0"/>
    <xf numFmtId="0" fontId="2" fillId="0" borderId="0" xfId="0" applyFont="1" applyAlignment="1">
      <alignment vertical="top" wrapText="1"/>
    </xf>
    <xf numFmtId="0" fontId="2" fillId="0" borderId="0" xfId="0" applyFont="1" applyAlignment="1">
      <alignment horizontal="left" vertical="top" wrapText="1"/>
    </xf>
    <xf numFmtId="0" fontId="6" fillId="0" borderId="0" xfId="0" applyFont="1" applyAlignment="1">
      <alignment vertical="top"/>
    </xf>
    <xf numFmtId="0" fontId="2" fillId="0" borderId="0" xfId="0" applyFont="1" applyAlignment="1">
      <alignment horizontal="left" vertical="top"/>
    </xf>
    <xf numFmtId="164" fontId="3" fillId="0" borderId="0" xfId="0" applyNumberFormat="1" applyFont="1" applyAlignment="1">
      <alignment horizontal="left" vertical="top" wrapText="1"/>
    </xf>
    <xf numFmtId="0" fontId="2" fillId="0" borderId="0" xfId="0" applyFont="1" applyAlignment="1">
      <alignment vertical="top"/>
    </xf>
    <xf numFmtId="0" fontId="2" fillId="0" borderId="0" xfId="0" applyFont="1" applyAlignment="1">
      <alignment horizontal="center" vertical="top" wrapText="1"/>
    </xf>
    <xf numFmtId="0" fontId="3" fillId="0" borderId="0" xfId="0" applyFont="1" applyAlignment="1">
      <alignment vertical="top" wrapText="1"/>
    </xf>
    <xf numFmtId="0" fontId="3" fillId="0" borderId="0" xfId="0" applyFont="1" applyAlignment="1">
      <alignment horizontal="left" vertical="top" wrapText="1"/>
    </xf>
    <xf numFmtId="0" fontId="3" fillId="0" borderId="0" xfId="0" applyFont="1" applyAlignment="1">
      <alignment horizontal="center" vertical="top" wrapText="1"/>
    </xf>
    <xf numFmtId="164" fontId="3" fillId="0" borderId="0" xfId="0" applyNumberFormat="1" applyFont="1" applyAlignment="1">
      <alignment horizontal="center" vertical="top" wrapText="1"/>
    </xf>
    <xf numFmtId="0" fontId="2" fillId="0" borderId="0" xfId="0" applyFont="1" applyAlignment="1">
      <alignment horizontal="center" vertical="top"/>
    </xf>
    <xf numFmtId="164" fontId="2" fillId="0" borderId="0" xfId="0" applyNumberFormat="1" applyFont="1" applyAlignment="1">
      <alignment horizontal="center" vertical="top"/>
    </xf>
    <xf numFmtId="0" fontId="4" fillId="0" borderId="0" xfId="0" applyFont="1" applyAlignment="1">
      <alignment vertical="top" wrapText="1"/>
    </xf>
    <xf numFmtId="0" fontId="4" fillId="0" borderId="0" xfId="2" applyFont="1" applyAlignment="1">
      <alignment vertical="top" wrapText="1"/>
    </xf>
    <xf numFmtId="0" fontId="6" fillId="0" borderId="0" xfId="2" applyFont="1" applyAlignment="1">
      <alignment vertical="top" wrapText="1"/>
    </xf>
    <xf numFmtId="0" fontId="6" fillId="0" borderId="0" xfId="0" applyFont="1" applyAlignment="1">
      <alignment vertical="top" wrapText="1"/>
    </xf>
    <xf numFmtId="1" fontId="2" fillId="0" borderId="0" xfId="0" applyNumberFormat="1" applyFont="1" applyAlignment="1">
      <alignment horizontal="center" vertical="top" wrapText="1"/>
    </xf>
    <xf numFmtId="1" fontId="4" fillId="0" borderId="0" xfId="0" applyNumberFormat="1" applyFont="1" applyAlignment="1">
      <alignment horizontal="center" vertical="top" wrapText="1"/>
    </xf>
    <xf numFmtId="0" fontId="4" fillId="0" borderId="0" xfId="0" applyFont="1" applyAlignment="1">
      <alignment horizontal="center" vertical="top" wrapText="1"/>
    </xf>
    <xf numFmtId="0" fontId="4" fillId="0" borderId="0" xfId="0" applyFont="1" applyAlignment="1">
      <alignment horizontal="left" vertical="top" wrapText="1"/>
    </xf>
    <xf numFmtId="0" fontId="6" fillId="0" borderId="0" xfId="0" applyFont="1" applyAlignment="1">
      <alignment horizontal="center" vertical="top" wrapText="1"/>
    </xf>
    <xf numFmtId="0" fontId="6" fillId="0" borderId="0" xfId="0" applyFont="1" applyAlignment="1">
      <alignment horizontal="left" vertical="top" wrapText="1"/>
    </xf>
    <xf numFmtId="164" fontId="2" fillId="0" borderId="0" xfId="0" applyNumberFormat="1" applyFont="1" applyAlignment="1">
      <alignment horizontal="center" vertical="top" wrapText="1"/>
    </xf>
    <xf numFmtId="0" fontId="4" fillId="0" borderId="0" xfId="0" applyFont="1" applyAlignment="1">
      <alignment vertical="top"/>
    </xf>
    <xf numFmtId="0" fontId="4" fillId="0" borderId="0" xfId="0" applyFont="1" applyAlignment="1">
      <alignment horizontal="left" vertical="top"/>
    </xf>
    <xf numFmtId="0" fontId="4" fillId="0" borderId="0" xfId="1" applyNumberFormat="1" applyFont="1" applyFill="1" applyBorder="1" applyAlignment="1">
      <alignment horizontal="center" vertical="top"/>
    </xf>
    <xf numFmtId="0" fontId="5" fillId="0" borderId="0" xfId="0" applyFont="1" applyAlignment="1">
      <alignment vertical="top"/>
    </xf>
    <xf numFmtId="0" fontId="5" fillId="0" borderId="0" xfId="0" applyFont="1" applyAlignment="1">
      <alignment vertical="top" wrapText="1"/>
    </xf>
    <xf numFmtId="0" fontId="7" fillId="0" borderId="0" xfId="0" applyFont="1" applyAlignment="1">
      <alignment horizontal="center" vertical="top" wrapText="1"/>
    </xf>
    <xf numFmtId="0" fontId="8" fillId="0" borderId="0" xfId="0" applyFont="1" applyAlignment="1">
      <alignment horizontal="center" vertical="top" wrapText="1"/>
    </xf>
  </cellXfs>
  <cellStyles count="3">
    <cellStyle name="Currency" xfId="1" builtinId="4"/>
    <cellStyle name="Normal" xfId="0" builtinId="0"/>
    <cellStyle name="Normal 2" xfId="2" xr:uid="{00000000-0005-0000-0000-00000200000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Integral">
  <a:themeElements>
    <a:clrScheme name="Integral">
      <a:dk1>
        <a:sysClr val="windowText" lastClr="000000"/>
      </a:dk1>
      <a:lt1>
        <a:sysClr val="window" lastClr="FFFFFF"/>
      </a:lt1>
      <a:dk2>
        <a:srgbClr val="335B74"/>
      </a:dk2>
      <a:lt2>
        <a:srgbClr val="DFE3E5"/>
      </a:lt2>
      <a:accent1>
        <a:srgbClr val="1CADE4"/>
      </a:accent1>
      <a:accent2>
        <a:srgbClr val="2683C6"/>
      </a:accent2>
      <a:accent3>
        <a:srgbClr val="27CED7"/>
      </a:accent3>
      <a:accent4>
        <a:srgbClr val="42BA97"/>
      </a:accent4>
      <a:accent5>
        <a:srgbClr val="3E8853"/>
      </a:accent5>
      <a:accent6>
        <a:srgbClr val="62A39F"/>
      </a:accent6>
      <a:hlink>
        <a:srgbClr val="6B9F25"/>
      </a:hlink>
      <a:folHlink>
        <a:srgbClr val="B26B02"/>
      </a:folHlink>
    </a:clrScheme>
    <a:fontScheme name="Integral">
      <a:majorFont>
        <a:latin typeface="Tw Cen MT Condensed" panose="020B0606020104020203"/>
        <a:ea typeface=""/>
        <a:cs typeface=""/>
        <a:font script="Grek" typeface="Calibri"/>
        <a:font script="Cyrl" typeface="Calibri"/>
        <a:font script="Jpan" typeface="メイリオ"/>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Tw Cen MT" panose="020B0602020104020603"/>
        <a:ea typeface=""/>
        <a:cs typeface=""/>
        <a:font script="Grek" typeface="Calibri"/>
        <a:font script="Cyrl" typeface="Calibri"/>
        <a:font script="Jpan" typeface="メイリオ"/>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Integral">
      <a:fillStyleLst>
        <a:solidFill>
          <a:schemeClr val="phClr"/>
        </a:solidFill>
        <a:gradFill rotWithShape="1">
          <a:gsLst>
            <a:gs pos="0">
              <a:schemeClr val="phClr">
                <a:tint val="83000"/>
                <a:satMod val="100000"/>
                <a:lumMod val="100000"/>
              </a:schemeClr>
            </a:gs>
            <a:gs pos="100000">
              <a:schemeClr val="phClr">
                <a:tint val="61000"/>
                <a:satMod val="150000"/>
                <a:lumMod val="100000"/>
              </a:schemeClr>
            </a:gs>
          </a:gsLst>
          <a:path path="circle">
            <a:fillToRect l="100000" t="100000" r="100000" b="100000"/>
          </a:path>
        </a:gradFill>
        <a:gradFill rotWithShape="1">
          <a:gsLst>
            <a:gs pos="0">
              <a:schemeClr val="phClr">
                <a:tint val="100000"/>
                <a:shade val="85000"/>
                <a:satMod val="100000"/>
                <a:lumMod val="100000"/>
              </a:schemeClr>
            </a:gs>
            <a:gs pos="100000">
              <a:schemeClr val="phClr">
                <a:tint val="90000"/>
                <a:shade val="100000"/>
                <a:satMod val="150000"/>
                <a:lumMod val="100000"/>
              </a:schemeClr>
            </a:gs>
          </a:gsLst>
          <a:path path="circle">
            <a:fillToRect l="100000" t="100000" r="100000" b="100000"/>
          </a:path>
        </a:gradFill>
      </a:fillStyleLst>
      <a:lnStyleLst>
        <a:ln w="9525" cap="flat" cmpd="sng" algn="ctr">
          <a:solidFill>
            <a:schemeClr val="phClr"/>
          </a:solidFill>
          <a:prstDash val="solid"/>
        </a:ln>
        <a:ln w="15875"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outerShdw blurRad="50800" dist="12700" dir="5400000" algn="ctr" rotWithShape="0">
              <a:srgbClr val="000000">
                <a:alpha val="50000"/>
              </a:srgbClr>
            </a:outerShdw>
          </a:effectLst>
        </a:effectStyle>
        <a:effectStyle>
          <a:effectLst>
            <a:outerShdw blurRad="76200" dist="25400" dir="5400000" algn="ctr" rotWithShape="0">
              <a:srgbClr val="000000">
                <a:alpha val="60000"/>
              </a:srgbClr>
            </a:outerShdw>
          </a:effectLst>
          <a:scene3d>
            <a:camera prst="orthographicFront">
              <a:rot lat="0" lon="0" rev="0"/>
            </a:camera>
            <a:lightRig rig="flat" dir="t">
              <a:rot lat="0" lon="0" rev="3600000"/>
            </a:lightRig>
          </a:scene3d>
          <a:sp3d contourW="12700" prstMaterial="flat">
            <a:bevelT w="38100" h="44450" prst="angle"/>
            <a:contourClr>
              <a:schemeClr val="phClr">
                <a:shade val="35000"/>
                <a:satMod val="160000"/>
              </a:schemeClr>
            </a:contourClr>
          </a:sp3d>
        </a:effectStyle>
      </a:effectStyleLst>
      <a:bgFillStyleLst>
        <a:solidFill>
          <a:schemeClr val="phClr"/>
        </a:solidFill>
        <a:solidFill>
          <a:schemeClr val="phClr">
            <a:tint val="95000"/>
            <a:shade val="85000"/>
            <a:satMod val="125000"/>
          </a:schemeClr>
        </a:solidFill>
        <a:blipFill rotWithShape="1">
          <a:blip xmlns:r="http://schemas.openxmlformats.org/officeDocument/2006/relationships" r:embed="rId1">
            <a:duotone>
              <a:schemeClr val="phClr">
                <a:tint val="95000"/>
                <a:shade val="74000"/>
                <a:satMod val="230000"/>
              </a:schemeClr>
              <a:schemeClr val="phClr">
                <a:tint val="92000"/>
                <a:shade val="69000"/>
                <a:satMod val="250000"/>
              </a:schemeClr>
            </a:duotone>
          </a:blip>
          <a:tile tx="0" ty="0" sx="40000" sy="40000" flip="none" algn="tl"/>
        </a:blipFill>
      </a:bgFillStyleLst>
    </a:fmtScheme>
  </a:themeElements>
  <a:objectDefaults/>
  <a:extraClrSchemeLst/>
  <a:extLst>
    <a:ext uri="{05A4C25C-085E-4340-85A3-A5531E510DB2}">
      <thm15:themeFamily xmlns:thm15="http://schemas.microsoft.com/office/thememl/2012/main" name="Integral" id="{3577F8C9-A904-41D8-97D2-FD898F53F20E}" vid="{682D6EBE-8D36-4FF2-9DB3-F3D8D7B6715D}"/>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14"/>
  <sheetViews>
    <sheetView tabSelected="1" zoomScale="80" zoomScaleNormal="80" workbookViewId="0">
      <pane xSplit="4" ySplit="4" topLeftCell="E5" activePane="bottomRight" state="frozen"/>
      <selection pane="topRight" activeCell="D1" sqref="D1"/>
      <selection pane="bottomLeft" activeCell="A5" sqref="A5"/>
      <selection pane="bottomRight" activeCell="F22" sqref="F22"/>
    </sheetView>
  </sheetViews>
  <sheetFormatPr defaultColWidth="9.375" defaultRowHeight="14.25" x14ac:dyDescent="0.2"/>
  <cols>
    <col min="1" max="1" width="9.875" style="1" customWidth="1"/>
    <col min="2" max="2" width="9.875" style="2" customWidth="1"/>
    <col min="3" max="3" width="12.625" style="2" bestFit="1" customWidth="1"/>
    <col min="4" max="4" width="32.875" style="2" customWidth="1"/>
    <col min="5" max="5" width="58.375" style="2" customWidth="1"/>
    <col min="6" max="6" width="13.625" style="2" customWidth="1"/>
    <col min="7" max="7" width="9.625" style="2" customWidth="1"/>
    <col min="8" max="8" width="6.875" style="7" bestFit="1" customWidth="1"/>
    <col min="9" max="9" width="6.5" style="7" bestFit="1" customWidth="1"/>
    <col min="10" max="10" width="7.5" style="7" bestFit="1" customWidth="1"/>
    <col min="11" max="11" width="7.625" style="7" bestFit="1" customWidth="1"/>
    <col min="12" max="12" width="7.125" style="7" bestFit="1" customWidth="1"/>
    <col min="13" max="13" width="5.375" style="7" bestFit="1" customWidth="1"/>
    <col min="14" max="14" width="6.875" style="7" bestFit="1" customWidth="1"/>
    <col min="15" max="15" width="9.5" style="5" customWidth="1"/>
    <col min="16" max="16" width="4.5" customWidth="1"/>
    <col min="17" max="17" width="5.375" style="2" customWidth="1"/>
    <col min="18" max="16384" width="9.375" style="2"/>
  </cols>
  <sheetData>
    <row r="1" spans="1:17" x14ac:dyDescent="0.2">
      <c r="D1" s="3" t="s">
        <v>268</v>
      </c>
      <c r="H1" s="4" t="s">
        <v>76</v>
      </c>
      <c r="I1" s="1"/>
      <c r="J1" s="1"/>
      <c r="K1" s="1"/>
      <c r="L1" s="1"/>
      <c r="M1" s="1"/>
      <c r="N1" s="1"/>
    </row>
    <row r="2" spans="1:17" x14ac:dyDescent="0.2">
      <c r="D2" s="6"/>
      <c r="H2" s="6" t="s">
        <v>77</v>
      </c>
      <c r="I2" s="1"/>
      <c r="J2" s="1"/>
      <c r="K2" s="1"/>
      <c r="L2" s="1"/>
      <c r="M2" s="1"/>
      <c r="N2" s="1"/>
    </row>
    <row r="3" spans="1:17" x14ac:dyDescent="0.2">
      <c r="D3" s="6"/>
    </row>
    <row r="4" spans="1:17" x14ac:dyDescent="0.2">
      <c r="A4" s="8" t="s">
        <v>238</v>
      </c>
      <c r="B4" s="9" t="s">
        <v>0</v>
      </c>
      <c r="C4" s="9" t="s">
        <v>1</v>
      </c>
      <c r="D4" s="9" t="s">
        <v>2</v>
      </c>
      <c r="E4" s="9" t="s">
        <v>161</v>
      </c>
      <c r="F4" s="9" t="s">
        <v>139</v>
      </c>
      <c r="G4" s="2" t="s">
        <v>115</v>
      </c>
      <c r="H4" s="10" t="s">
        <v>239</v>
      </c>
      <c r="I4" s="10" t="s">
        <v>4</v>
      </c>
      <c r="J4" s="10" t="s">
        <v>5</v>
      </c>
      <c r="K4" s="10" t="s">
        <v>6</v>
      </c>
      <c r="L4" s="10" t="s">
        <v>7</v>
      </c>
      <c r="M4" s="10" t="s">
        <v>9</v>
      </c>
      <c r="N4" s="10" t="s">
        <v>8</v>
      </c>
      <c r="O4" s="11" t="s">
        <v>10</v>
      </c>
    </row>
    <row r="5" spans="1:17" ht="51" x14ac:dyDescent="0.2">
      <c r="A5" s="1" t="s">
        <v>78</v>
      </c>
      <c r="B5" s="2" t="s">
        <v>88</v>
      </c>
      <c r="C5" s="6" t="s">
        <v>14</v>
      </c>
      <c r="D5" s="1" t="s">
        <v>95</v>
      </c>
      <c r="E5" s="1" t="s">
        <v>96</v>
      </c>
      <c r="F5" s="1" t="s">
        <v>216</v>
      </c>
      <c r="H5" s="12">
        <v>5</v>
      </c>
      <c r="I5" s="12">
        <v>5</v>
      </c>
      <c r="J5" s="12">
        <v>5</v>
      </c>
      <c r="K5" s="12">
        <v>5</v>
      </c>
      <c r="L5" s="12">
        <v>5</v>
      </c>
      <c r="M5" s="12">
        <v>5</v>
      </c>
      <c r="N5" s="12">
        <v>5</v>
      </c>
      <c r="O5" s="13">
        <v>5</v>
      </c>
      <c r="Q5" s="6"/>
    </row>
    <row r="6" spans="1:17" ht="38.25" x14ac:dyDescent="0.2">
      <c r="A6" s="14" t="s">
        <v>78</v>
      </c>
      <c r="B6" s="14" t="s">
        <v>88</v>
      </c>
      <c r="C6" s="6" t="s">
        <v>14</v>
      </c>
      <c r="D6" s="1" t="s">
        <v>226</v>
      </c>
      <c r="E6" s="1" t="s">
        <v>227</v>
      </c>
      <c r="F6" s="1" t="s">
        <v>217</v>
      </c>
      <c r="H6" s="12">
        <v>4</v>
      </c>
      <c r="I6" s="12">
        <v>4</v>
      </c>
      <c r="J6" s="12">
        <v>4</v>
      </c>
      <c r="K6" s="12">
        <v>4</v>
      </c>
      <c r="L6" s="12">
        <v>5</v>
      </c>
      <c r="M6" s="12">
        <v>4</v>
      </c>
      <c r="N6" s="12">
        <v>3</v>
      </c>
      <c r="O6" s="13">
        <v>4.1428571428571432</v>
      </c>
      <c r="Q6" s="6"/>
    </row>
    <row r="7" spans="1:17" ht="38.25" x14ac:dyDescent="0.2">
      <c r="A7" s="14" t="s">
        <v>78</v>
      </c>
      <c r="B7" s="14" t="s">
        <v>88</v>
      </c>
      <c r="C7" s="6"/>
      <c r="D7" s="1" t="s">
        <v>100</v>
      </c>
      <c r="E7" s="1" t="s">
        <v>228</v>
      </c>
      <c r="F7" s="1" t="s">
        <v>217</v>
      </c>
      <c r="H7" s="12">
        <v>4</v>
      </c>
      <c r="I7" s="12">
        <v>4</v>
      </c>
      <c r="J7" s="12">
        <v>4</v>
      </c>
      <c r="K7" s="12">
        <v>4</v>
      </c>
      <c r="L7" s="12">
        <v>4</v>
      </c>
      <c r="M7" s="12">
        <v>4</v>
      </c>
      <c r="N7" s="12">
        <v>3</v>
      </c>
      <c r="O7" s="13">
        <v>3.8571428571428572</v>
      </c>
      <c r="Q7" s="6"/>
    </row>
    <row r="8" spans="1:17" ht="76.5" x14ac:dyDescent="0.2">
      <c r="A8" s="14" t="s">
        <v>78</v>
      </c>
      <c r="B8" s="14" t="s">
        <v>88</v>
      </c>
      <c r="C8" s="6"/>
      <c r="D8" s="1" t="s">
        <v>244</v>
      </c>
      <c r="E8" s="1" t="s">
        <v>229</v>
      </c>
      <c r="F8" s="1" t="s">
        <v>216</v>
      </c>
      <c r="H8" s="12">
        <v>4</v>
      </c>
      <c r="I8" s="12">
        <v>3</v>
      </c>
      <c r="J8" s="12">
        <v>4</v>
      </c>
      <c r="K8" s="12">
        <v>4</v>
      </c>
      <c r="L8" s="12">
        <v>4</v>
      </c>
      <c r="M8" s="12">
        <v>4</v>
      </c>
      <c r="N8" s="12">
        <v>3</v>
      </c>
      <c r="O8" s="13">
        <v>3.7142857142857144</v>
      </c>
      <c r="Q8" s="6"/>
    </row>
    <row r="9" spans="1:17" ht="38.25" x14ac:dyDescent="0.2">
      <c r="A9" s="15" t="s">
        <v>78</v>
      </c>
      <c r="B9" s="15" t="s">
        <v>88</v>
      </c>
      <c r="C9" s="6"/>
      <c r="D9" s="1" t="s">
        <v>167</v>
      </c>
      <c r="E9" s="1" t="s">
        <v>89</v>
      </c>
      <c r="F9" s="1" t="s">
        <v>216</v>
      </c>
      <c r="H9" s="12">
        <v>3</v>
      </c>
      <c r="I9" s="12">
        <v>3</v>
      </c>
      <c r="J9" s="12">
        <v>4</v>
      </c>
      <c r="K9" s="12">
        <v>4</v>
      </c>
      <c r="L9" s="12">
        <v>4</v>
      </c>
      <c r="M9" s="12">
        <v>4</v>
      </c>
      <c r="N9" s="12">
        <v>1</v>
      </c>
      <c r="O9" s="13">
        <v>3.2857142857142856</v>
      </c>
      <c r="Q9" s="6"/>
    </row>
    <row r="10" spans="1:17" ht="38.25" x14ac:dyDescent="0.2">
      <c r="A10" s="14" t="s">
        <v>78</v>
      </c>
      <c r="B10" s="14" t="s">
        <v>88</v>
      </c>
      <c r="C10" s="6"/>
      <c r="D10" s="1" t="s">
        <v>97</v>
      </c>
      <c r="E10" s="1" t="s">
        <v>230</v>
      </c>
      <c r="F10" s="1" t="s">
        <v>216</v>
      </c>
      <c r="H10" s="12">
        <v>4</v>
      </c>
      <c r="I10" s="12">
        <v>3</v>
      </c>
      <c r="J10" s="12">
        <v>4</v>
      </c>
      <c r="K10" s="12">
        <v>3</v>
      </c>
      <c r="L10" s="12">
        <v>4</v>
      </c>
      <c r="M10" s="12">
        <v>4</v>
      </c>
      <c r="N10" s="12">
        <v>1</v>
      </c>
      <c r="O10" s="13">
        <v>3.2857142857142856</v>
      </c>
      <c r="Q10" s="6"/>
    </row>
    <row r="11" spans="1:17" ht="102" x14ac:dyDescent="0.2">
      <c r="A11" s="14" t="s">
        <v>78</v>
      </c>
      <c r="B11" s="14" t="s">
        <v>88</v>
      </c>
      <c r="C11" s="6"/>
      <c r="D11" s="1" t="s">
        <v>94</v>
      </c>
      <c r="E11" s="1" t="s">
        <v>231</v>
      </c>
      <c r="F11" s="1" t="s">
        <v>218</v>
      </c>
      <c r="H11" s="12">
        <v>4</v>
      </c>
      <c r="I11" s="12">
        <v>3</v>
      </c>
      <c r="J11" s="12">
        <v>4</v>
      </c>
      <c r="K11" s="12">
        <v>3</v>
      </c>
      <c r="L11" s="12">
        <v>4</v>
      </c>
      <c r="M11" s="12">
        <v>3</v>
      </c>
      <c r="N11" s="12">
        <v>3</v>
      </c>
      <c r="O11" s="13">
        <v>3.4285714285714284</v>
      </c>
      <c r="Q11" s="6"/>
    </row>
    <row r="12" spans="1:17" ht="38.25" x14ac:dyDescent="0.2">
      <c r="A12" s="14" t="s">
        <v>78</v>
      </c>
      <c r="B12" s="14" t="s">
        <v>88</v>
      </c>
      <c r="C12" s="6"/>
      <c r="D12" s="1" t="s">
        <v>166</v>
      </c>
      <c r="E12" s="1" t="s">
        <v>245</v>
      </c>
      <c r="F12" s="1" t="s">
        <v>216</v>
      </c>
      <c r="H12" s="12">
        <v>4</v>
      </c>
      <c r="I12" s="12">
        <v>3</v>
      </c>
      <c r="J12" s="12">
        <v>3</v>
      </c>
      <c r="K12" s="12">
        <v>3</v>
      </c>
      <c r="L12" s="12">
        <v>3</v>
      </c>
      <c r="M12" s="12">
        <v>4</v>
      </c>
      <c r="N12" s="12">
        <v>1</v>
      </c>
      <c r="O12" s="13">
        <v>3</v>
      </c>
      <c r="Q12" s="6"/>
    </row>
    <row r="13" spans="1:17" ht="51" x14ac:dyDescent="0.2">
      <c r="A13" s="14" t="s">
        <v>78</v>
      </c>
      <c r="B13" s="14" t="s">
        <v>88</v>
      </c>
      <c r="C13" s="6"/>
      <c r="D13" s="1" t="s">
        <v>102</v>
      </c>
      <c r="E13" s="1" t="s">
        <v>103</v>
      </c>
      <c r="F13" s="1" t="s">
        <v>217</v>
      </c>
      <c r="H13" s="12">
        <v>3</v>
      </c>
      <c r="I13" s="12">
        <v>3</v>
      </c>
      <c r="J13" s="12"/>
      <c r="K13" s="12">
        <v>2</v>
      </c>
      <c r="L13" s="12">
        <v>2</v>
      </c>
      <c r="M13" s="12">
        <v>2</v>
      </c>
      <c r="N13" s="12">
        <v>1</v>
      </c>
      <c r="O13" s="13">
        <v>2.1666666666666665</v>
      </c>
      <c r="Q13" s="6"/>
    </row>
    <row r="14" spans="1:17" ht="38.25" x14ac:dyDescent="0.2">
      <c r="A14" s="14" t="s">
        <v>78</v>
      </c>
      <c r="B14" s="14" t="s">
        <v>88</v>
      </c>
      <c r="C14" s="6"/>
      <c r="D14" s="1" t="s">
        <v>105</v>
      </c>
      <c r="E14" s="1" t="s">
        <v>240</v>
      </c>
      <c r="F14" s="1" t="s">
        <v>217</v>
      </c>
      <c r="H14" s="12">
        <v>3</v>
      </c>
      <c r="I14" s="12">
        <v>1</v>
      </c>
      <c r="J14" s="12"/>
      <c r="K14" s="12">
        <v>3</v>
      </c>
      <c r="L14" s="12">
        <v>3</v>
      </c>
      <c r="M14" s="12">
        <v>1</v>
      </c>
      <c r="N14" s="12">
        <v>1</v>
      </c>
      <c r="O14" s="13">
        <v>2</v>
      </c>
      <c r="Q14" s="6"/>
    </row>
    <row r="15" spans="1:17" ht="76.5" x14ac:dyDescent="0.2">
      <c r="A15" s="14" t="s">
        <v>78</v>
      </c>
      <c r="B15" s="14" t="s">
        <v>88</v>
      </c>
      <c r="C15" s="6"/>
      <c r="D15" s="1" t="s">
        <v>269</v>
      </c>
      <c r="E15" s="1" t="s">
        <v>104</v>
      </c>
      <c r="F15" s="1" t="s">
        <v>217</v>
      </c>
      <c r="H15" s="12">
        <v>2</v>
      </c>
      <c r="I15" s="12">
        <v>1</v>
      </c>
      <c r="J15" s="12"/>
      <c r="K15" s="12">
        <v>2</v>
      </c>
      <c r="L15" s="12">
        <v>2</v>
      </c>
      <c r="M15" s="12">
        <v>2</v>
      </c>
      <c r="N15" s="12">
        <v>1</v>
      </c>
      <c r="O15" s="13">
        <v>1.6666666666666667</v>
      </c>
      <c r="Q15" s="6"/>
    </row>
    <row r="16" spans="1:17" ht="38.25" x14ac:dyDescent="0.2">
      <c r="A16" s="15" t="s">
        <v>78</v>
      </c>
      <c r="B16" s="15" t="s">
        <v>88</v>
      </c>
      <c r="C16" s="6"/>
      <c r="D16" s="1" t="s">
        <v>168</v>
      </c>
      <c r="E16" s="1" t="s">
        <v>241</v>
      </c>
      <c r="F16" s="1" t="s">
        <v>217</v>
      </c>
      <c r="H16" s="12">
        <v>1</v>
      </c>
      <c r="I16" s="12">
        <v>1</v>
      </c>
      <c r="J16" s="12">
        <v>1</v>
      </c>
      <c r="K16" s="12">
        <v>2</v>
      </c>
      <c r="L16" s="12">
        <v>1</v>
      </c>
      <c r="M16" s="12">
        <v>1</v>
      </c>
      <c r="N16" s="12">
        <v>1</v>
      </c>
      <c r="O16" s="13">
        <v>1.1428571428571428</v>
      </c>
      <c r="Q16" s="6"/>
    </row>
    <row r="17" spans="1:17" ht="63.75" x14ac:dyDescent="0.2">
      <c r="A17" s="16" t="s">
        <v>78</v>
      </c>
      <c r="B17" s="16" t="s">
        <v>88</v>
      </c>
      <c r="C17" s="3"/>
      <c r="D17" s="17" t="s">
        <v>232</v>
      </c>
      <c r="E17" s="17" t="s">
        <v>233</v>
      </c>
      <c r="F17" s="17" t="s">
        <v>216</v>
      </c>
      <c r="H17" s="12"/>
      <c r="I17" s="12">
        <v>4</v>
      </c>
      <c r="J17" s="12"/>
      <c r="K17" s="12">
        <v>4</v>
      </c>
      <c r="L17" s="12"/>
      <c r="M17" s="12"/>
      <c r="N17" s="12"/>
      <c r="O17" s="13"/>
      <c r="Q17" s="6"/>
    </row>
    <row r="18" spans="1:17" ht="25.5" x14ac:dyDescent="0.2">
      <c r="A18" s="16" t="s">
        <v>78</v>
      </c>
      <c r="B18" s="16" t="s">
        <v>88</v>
      </c>
      <c r="C18" s="3"/>
      <c r="D18" s="17" t="s">
        <v>234</v>
      </c>
      <c r="E18" s="17" t="s">
        <v>235</v>
      </c>
      <c r="F18" s="17" t="s">
        <v>217</v>
      </c>
      <c r="H18" s="12"/>
      <c r="I18" s="12">
        <v>4</v>
      </c>
      <c r="J18" s="12"/>
      <c r="K18" s="12">
        <v>3</v>
      </c>
      <c r="L18" s="12"/>
      <c r="M18" s="12"/>
      <c r="N18" s="12"/>
      <c r="O18" s="13"/>
      <c r="Q18" s="6"/>
    </row>
    <row r="19" spans="1:17" ht="89.25" x14ac:dyDescent="0.2">
      <c r="A19" s="16" t="s">
        <v>78</v>
      </c>
      <c r="B19" s="16" t="s">
        <v>88</v>
      </c>
      <c r="C19" s="3"/>
      <c r="D19" s="17" t="s">
        <v>236</v>
      </c>
      <c r="E19" s="17" t="s">
        <v>237</v>
      </c>
      <c r="F19" s="17" t="s">
        <v>216</v>
      </c>
      <c r="H19" s="12"/>
      <c r="I19" s="12">
        <v>4</v>
      </c>
      <c r="J19" s="12"/>
      <c r="K19" s="12">
        <v>4</v>
      </c>
      <c r="L19" s="12"/>
      <c r="M19" s="12"/>
      <c r="N19" s="12"/>
      <c r="O19" s="13"/>
      <c r="Q19" s="6"/>
    </row>
    <row r="20" spans="1:17" ht="60.75" customHeight="1" x14ac:dyDescent="0.2">
      <c r="A20" s="15" t="s">
        <v>78</v>
      </c>
      <c r="B20" s="15" t="s">
        <v>79</v>
      </c>
      <c r="C20" s="6"/>
      <c r="D20" s="1" t="s">
        <v>242</v>
      </c>
      <c r="E20" s="1" t="s">
        <v>80</v>
      </c>
      <c r="F20" s="1" t="s">
        <v>292</v>
      </c>
      <c r="H20" s="12">
        <v>4</v>
      </c>
      <c r="I20" s="12">
        <v>5</v>
      </c>
      <c r="J20" s="12">
        <v>5</v>
      </c>
      <c r="K20" s="12">
        <v>5</v>
      </c>
      <c r="L20" s="12">
        <v>5</v>
      </c>
      <c r="M20" s="12">
        <v>5</v>
      </c>
      <c r="N20" s="12">
        <v>5</v>
      </c>
      <c r="O20" s="13">
        <v>4.8571428571428568</v>
      </c>
      <c r="Q20" s="6"/>
    </row>
    <row r="21" spans="1:17" ht="25.5" x14ac:dyDescent="0.2">
      <c r="A21" s="15" t="s">
        <v>78</v>
      </c>
      <c r="B21" s="15" t="s">
        <v>79</v>
      </c>
      <c r="C21" s="6"/>
      <c r="D21" s="1" t="s">
        <v>108</v>
      </c>
      <c r="E21" s="1" t="s">
        <v>109</v>
      </c>
      <c r="F21" s="1" t="s">
        <v>144</v>
      </c>
      <c r="H21" s="12">
        <v>5</v>
      </c>
      <c r="I21" s="12">
        <v>5</v>
      </c>
      <c r="J21" s="12"/>
      <c r="K21" s="12">
        <v>4</v>
      </c>
      <c r="L21" s="12">
        <v>4</v>
      </c>
      <c r="M21" s="12"/>
      <c r="N21" s="12">
        <v>3</v>
      </c>
      <c r="O21" s="13">
        <v>4.2</v>
      </c>
      <c r="Q21" s="6"/>
    </row>
    <row r="22" spans="1:17" ht="51" x14ac:dyDescent="0.2">
      <c r="A22" s="15" t="s">
        <v>78</v>
      </c>
      <c r="B22" s="15" t="s">
        <v>79</v>
      </c>
      <c r="C22" s="6"/>
      <c r="D22" s="1" t="s">
        <v>112</v>
      </c>
      <c r="E22" s="1" t="s">
        <v>201</v>
      </c>
      <c r="F22" s="1" t="s">
        <v>219</v>
      </c>
      <c r="H22" s="12">
        <v>5</v>
      </c>
      <c r="I22" s="12">
        <v>5</v>
      </c>
      <c r="J22" s="12"/>
      <c r="K22" s="12">
        <v>3</v>
      </c>
      <c r="L22" s="12">
        <v>4</v>
      </c>
      <c r="M22" s="12"/>
      <c r="N22" s="12">
        <v>3</v>
      </c>
      <c r="O22" s="13">
        <v>4</v>
      </c>
      <c r="Q22" s="6"/>
    </row>
    <row r="23" spans="1:17" ht="32.25" customHeight="1" x14ac:dyDescent="0.2">
      <c r="A23" s="15" t="s">
        <v>78</v>
      </c>
      <c r="B23" s="15" t="s">
        <v>79</v>
      </c>
      <c r="C23" s="6"/>
      <c r="D23" s="1" t="s">
        <v>86</v>
      </c>
      <c r="E23" s="1" t="s">
        <v>87</v>
      </c>
      <c r="F23" s="1" t="s">
        <v>220</v>
      </c>
      <c r="H23" s="12">
        <v>4</v>
      </c>
      <c r="I23" s="12">
        <v>4</v>
      </c>
      <c r="J23" s="12">
        <v>4</v>
      </c>
      <c r="K23" s="12">
        <v>4</v>
      </c>
      <c r="L23" s="12">
        <v>4</v>
      </c>
      <c r="M23" s="12">
        <v>4</v>
      </c>
      <c r="N23" s="12">
        <v>1</v>
      </c>
      <c r="O23" s="13">
        <v>3.5714285714285716</v>
      </c>
      <c r="Q23" s="6"/>
    </row>
    <row r="24" spans="1:17" ht="90" customHeight="1" x14ac:dyDescent="0.2">
      <c r="A24" s="15" t="s">
        <v>78</v>
      </c>
      <c r="B24" s="15" t="s">
        <v>79</v>
      </c>
      <c r="C24" s="6"/>
      <c r="D24" s="1" t="s">
        <v>110</v>
      </c>
      <c r="E24" s="1" t="s">
        <v>202</v>
      </c>
      <c r="F24" s="1" t="s">
        <v>291</v>
      </c>
      <c r="H24" s="12">
        <v>4</v>
      </c>
      <c r="I24" s="12">
        <v>4</v>
      </c>
      <c r="J24" s="12"/>
      <c r="K24" s="12">
        <v>4</v>
      </c>
      <c r="L24" s="12">
        <v>4</v>
      </c>
      <c r="M24" s="12"/>
      <c r="N24" s="12">
        <v>2</v>
      </c>
      <c r="O24" s="13">
        <v>3.6</v>
      </c>
      <c r="Q24" s="6"/>
    </row>
    <row r="25" spans="1:17" ht="25.5" x14ac:dyDescent="0.2">
      <c r="A25" s="15" t="s">
        <v>78</v>
      </c>
      <c r="B25" s="15" t="s">
        <v>79</v>
      </c>
      <c r="C25" s="6"/>
      <c r="D25" s="1" t="s">
        <v>90</v>
      </c>
      <c r="E25" s="1" t="s">
        <v>91</v>
      </c>
      <c r="F25" s="1" t="s">
        <v>144</v>
      </c>
      <c r="H25" s="12">
        <v>4</v>
      </c>
      <c r="I25" s="12">
        <v>4</v>
      </c>
      <c r="J25" s="12">
        <v>4</v>
      </c>
      <c r="K25" s="12">
        <v>4</v>
      </c>
      <c r="L25" s="12">
        <v>5</v>
      </c>
      <c r="M25" s="12">
        <v>3</v>
      </c>
      <c r="N25" s="12">
        <v>1</v>
      </c>
      <c r="O25" s="13">
        <v>3.5714285714285716</v>
      </c>
      <c r="Q25" s="6"/>
    </row>
    <row r="26" spans="1:17" ht="87.75" customHeight="1" x14ac:dyDescent="0.2">
      <c r="A26" s="15" t="s">
        <v>78</v>
      </c>
      <c r="B26" s="15" t="s">
        <v>79</v>
      </c>
      <c r="C26" s="6"/>
      <c r="D26" s="1" t="s">
        <v>107</v>
      </c>
      <c r="E26" s="1" t="s">
        <v>203</v>
      </c>
      <c r="F26" s="1" t="s">
        <v>221</v>
      </c>
      <c r="H26" s="12">
        <v>4</v>
      </c>
      <c r="I26" s="12">
        <v>4</v>
      </c>
      <c r="J26" s="12"/>
      <c r="K26" s="12">
        <v>3</v>
      </c>
      <c r="L26" s="12">
        <v>4</v>
      </c>
      <c r="M26" s="12"/>
      <c r="N26" s="12">
        <v>1</v>
      </c>
      <c r="O26" s="13">
        <v>3.2</v>
      </c>
      <c r="Q26" s="6"/>
    </row>
    <row r="27" spans="1:17" ht="71.25" customHeight="1" x14ac:dyDescent="0.2">
      <c r="A27" s="15" t="s">
        <v>78</v>
      </c>
      <c r="B27" s="15" t="s">
        <v>79</v>
      </c>
      <c r="C27" s="6"/>
      <c r="D27" s="1" t="s">
        <v>111</v>
      </c>
      <c r="E27" s="1" t="s">
        <v>204</v>
      </c>
      <c r="F27" s="1" t="s">
        <v>222</v>
      </c>
      <c r="H27" s="12">
        <v>3</v>
      </c>
      <c r="I27" s="12">
        <v>3</v>
      </c>
      <c r="J27" s="12"/>
      <c r="K27" s="12">
        <v>3</v>
      </c>
      <c r="L27" s="12">
        <v>4</v>
      </c>
      <c r="M27" s="12"/>
      <c r="N27" s="12" t="s">
        <v>162</v>
      </c>
      <c r="O27" s="13">
        <v>3.25</v>
      </c>
      <c r="Q27" s="6"/>
    </row>
    <row r="28" spans="1:17" ht="153.75" customHeight="1" x14ac:dyDescent="0.2">
      <c r="A28" s="14" t="s">
        <v>78</v>
      </c>
      <c r="B28" s="14" t="s">
        <v>79</v>
      </c>
      <c r="C28" s="6"/>
      <c r="D28" s="1" t="s">
        <v>174</v>
      </c>
      <c r="E28" s="1" t="s">
        <v>101</v>
      </c>
      <c r="F28" s="1" t="s">
        <v>144</v>
      </c>
      <c r="H28" s="12">
        <v>3</v>
      </c>
      <c r="I28" s="12">
        <v>3</v>
      </c>
      <c r="J28" s="12">
        <v>3</v>
      </c>
      <c r="K28" s="12">
        <v>3</v>
      </c>
      <c r="L28" s="12">
        <v>3</v>
      </c>
      <c r="M28" s="12">
        <v>4</v>
      </c>
      <c r="N28" s="12">
        <v>3</v>
      </c>
      <c r="O28" s="13">
        <v>3.1428571428571428</v>
      </c>
      <c r="Q28" s="6"/>
    </row>
    <row r="29" spans="1:17" ht="28.5" customHeight="1" x14ac:dyDescent="0.2">
      <c r="A29" s="15" t="s">
        <v>78</v>
      </c>
      <c r="B29" s="15" t="s">
        <v>79</v>
      </c>
      <c r="C29" s="6"/>
      <c r="D29" s="1" t="s">
        <v>92</v>
      </c>
      <c r="E29" s="1" t="s">
        <v>93</v>
      </c>
      <c r="F29" s="1" t="s">
        <v>279</v>
      </c>
      <c r="H29" s="12">
        <v>3</v>
      </c>
      <c r="I29" s="12">
        <v>2</v>
      </c>
      <c r="J29" s="12">
        <v>3</v>
      </c>
      <c r="K29" s="12">
        <v>3</v>
      </c>
      <c r="L29" s="12">
        <v>2</v>
      </c>
      <c r="M29" s="12">
        <v>2</v>
      </c>
      <c r="N29" s="12" t="s">
        <v>162</v>
      </c>
      <c r="O29" s="13">
        <v>2.3333333333333335</v>
      </c>
      <c r="Q29" s="6"/>
    </row>
    <row r="30" spans="1:17" ht="393.75" customHeight="1" x14ac:dyDescent="0.2">
      <c r="A30" s="15" t="s">
        <v>78</v>
      </c>
      <c r="B30" s="15" t="s">
        <v>79</v>
      </c>
      <c r="C30" s="6"/>
      <c r="D30" s="1" t="s">
        <v>132</v>
      </c>
      <c r="E30" s="1" t="s">
        <v>243</v>
      </c>
      <c r="F30" s="1" t="s">
        <v>279</v>
      </c>
      <c r="H30" s="12"/>
      <c r="I30" s="12">
        <v>3</v>
      </c>
      <c r="J30" s="12"/>
      <c r="K30" s="12">
        <v>3.5</v>
      </c>
      <c r="L30" s="12"/>
      <c r="M30" s="12"/>
      <c r="N30" s="12" t="s">
        <v>162</v>
      </c>
      <c r="O30" s="13"/>
      <c r="Q30" s="6"/>
    </row>
    <row r="31" spans="1:17" ht="45.75" customHeight="1" x14ac:dyDescent="0.2">
      <c r="A31" s="14" t="s">
        <v>78</v>
      </c>
      <c r="B31" s="14" t="s">
        <v>81</v>
      </c>
      <c r="C31" s="6"/>
      <c r="D31" s="1" t="s">
        <v>114</v>
      </c>
      <c r="E31" s="1" t="s">
        <v>205</v>
      </c>
      <c r="F31" s="1" t="s">
        <v>223</v>
      </c>
      <c r="H31" s="12">
        <v>5</v>
      </c>
      <c r="I31" s="12">
        <v>5</v>
      </c>
      <c r="J31" s="12"/>
      <c r="K31" s="12">
        <v>4</v>
      </c>
      <c r="L31" s="12">
        <v>4</v>
      </c>
      <c r="M31" s="12"/>
      <c r="N31" s="12" t="s">
        <v>162</v>
      </c>
      <c r="O31" s="13">
        <v>4.5</v>
      </c>
      <c r="Q31" s="6"/>
    </row>
    <row r="32" spans="1:17" ht="51" x14ac:dyDescent="0.2">
      <c r="A32" s="15" t="s">
        <v>78</v>
      </c>
      <c r="B32" s="15" t="s">
        <v>81</v>
      </c>
      <c r="C32" s="6"/>
      <c r="D32" s="1" t="s">
        <v>82</v>
      </c>
      <c r="E32" s="1" t="s">
        <v>83</v>
      </c>
      <c r="F32" s="1" t="s">
        <v>224</v>
      </c>
      <c r="H32" s="12">
        <v>4</v>
      </c>
      <c r="I32" s="12">
        <v>4</v>
      </c>
      <c r="J32" s="12">
        <v>4</v>
      </c>
      <c r="K32" s="12">
        <v>4</v>
      </c>
      <c r="L32" s="12">
        <v>4</v>
      </c>
      <c r="M32" s="12">
        <v>5</v>
      </c>
      <c r="N32" s="12" t="s">
        <v>162</v>
      </c>
      <c r="O32" s="13">
        <v>4.166666666666667</v>
      </c>
      <c r="Q32" s="6"/>
    </row>
    <row r="33" spans="1:17" ht="219" customHeight="1" x14ac:dyDescent="0.2">
      <c r="A33" s="15" t="s">
        <v>78</v>
      </c>
      <c r="B33" s="15" t="s">
        <v>81</v>
      </c>
      <c r="C33" s="6"/>
      <c r="D33" s="1" t="s">
        <v>84</v>
      </c>
      <c r="E33" s="1" t="s">
        <v>85</v>
      </c>
      <c r="F33" s="1" t="s">
        <v>282</v>
      </c>
      <c r="H33" s="12">
        <v>4</v>
      </c>
      <c r="I33" s="12">
        <v>4</v>
      </c>
      <c r="J33" s="12">
        <v>4</v>
      </c>
      <c r="K33" s="12">
        <v>4</v>
      </c>
      <c r="L33" s="12">
        <v>5</v>
      </c>
      <c r="M33" s="12">
        <v>4</v>
      </c>
      <c r="N33" s="12">
        <v>3</v>
      </c>
      <c r="O33" s="13">
        <v>4</v>
      </c>
      <c r="Q33" s="6"/>
    </row>
    <row r="34" spans="1:17" ht="75.75" customHeight="1" x14ac:dyDescent="0.2">
      <c r="A34" s="14" t="s">
        <v>78</v>
      </c>
      <c r="B34" s="14" t="s">
        <v>81</v>
      </c>
      <c r="C34" s="6"/>
      <c r="D34" s="1" t="s">
        <v>130</v>
      </c>
      <c r="E34" s="1" t="s">
        <v>131</v>
      </c>
      <c r="F34" s="1" t="s">
        <v>225</v>
      </c>
      <c r="H34" s="12">
        <v>5</v>
      </c>
      <c r="I34" s="12">
        <v>4</v>
      </c>
      <c r="J34" s="12">
        <v>4</v>
      </c>
      <c r="K34" s="12">
        <v>3</v>
      </c>
      <c r="L34" s="12">
        <v>5</v>
      </c>
      <c r="M34" s="12">
        <v>5</v>
      </c>
      <c r="N34" s="12" t="s">
        <v>162</v>
      </c>
      <c r="O34" s="13">
        <v>4.333333333333333</v>
      </c>
      <c r="Q34" s="6"/>
    </row>
    <row r="35" spans="1:17" ht="63.75" x14ac:dyDescent="0.2">
      <c r="A35" s="15" t="s">
        <v>78</v>
      </c>
      <c r="B35" s="15" t="s">
        <v>81</v>
      </c>
      <c r="C35" s="6"/>
      <c r="D35" s="1" t="s">
        <v>172</v>
      </c>
      <c r="E35" s="1" t="s">
        <v>173</v>
      </c>
      <c r="F35" s="1" t="s">
        <v>281</v>
      </c>
      <c r="H35" s="12">
        <v>4</v>
      </c>
      <c r="I35" s="12">
        <v>4</v>
      </c>
      <c r="J35" s="12">
        <v>3</v>
      </c>
      <c r="K35" s="12">
        <v>3</v>
      </c>
      <c r="L35" s="12">
        <v>4</v>
      </c>
      <c r="M35" s="12">
        <v>5</v>
      </c>
      <c r="N35" s="12">
        <v>5</v>
      </c>
      <c r="O35" s="13">
        <v>4</v>
      </c>
      <c r="Q35" s="6"/>
    </row>
    <row r="36" spans="1:17" ht="57" customHeight="1" x14ac:dyDescent="0.2">
      <c r="A36" s="14" t="s">
        <v>78</v>
      </c>
      <c r="B36" s="14" t="s">
        <v>81</v>
      </c>
      <c r="C36" s="6"/>
      <c r="D36" s="1" t="s">
        <v>98</v>
      </c>
      <c r="E36" s="1" t="s">
        <v>99</v>
      </c>
      <c r="F36" s="1" t="s">
        <v>277</v>
      </c>
      <c r="H36" s="12">
        <v>4</v>
      </c>
      <c r="I36" s="12">
        <v>5</v>
      </c>
      <c r="J36" s="12">
        <v>3</v>
      </c>
      <c r="K36" s="12">
        <v>4</v>
      </c>
      <c r="L36" s="12">
        <v>4</v>
      </c>
      <c r="M36" s="12">
        <v>4</v>
      </c>
      <c r="N36" s="12">
        <v>5</v>
      </c>
      <c r="O36" s="13">
        <v>4</v>
      </c>
      <c r="Q36" s="6"/>
    </row>
    <row r="37" spans="1:17" ht="57" customHeight="1" x14ac:dyDescent="0.2">
      <c r="A37" s="14" t="s">
        <v>78</v>
      </c>
      <c r="B37" s="14" t="s">
        <v>81</v>
      </c>
      <c r="C37" s="6"/>
      <c r="D37" s="1" t="s">
        <v>169</v>
      </c>
      <c r="E37" s="1" t="s">
        <v>113</v>
      </c>
      <c r="F37" s="1" t="s">
        <v>270</v>
      </c>
      <c r="H37" s="12"/>
      <c r="I37" s="12">
        <v>3</v>
      </c>
      <c r="J37" s="12"/>
      <c r="K37" s="12">
        <v>3</v>
      </c>
      <c r="L37" s="12">
        <v>4</v>
      </c>
      <c r="M37" s="12"/>
      <c r="N37" s="12">
        <v>1</v>
      </c>
      <c r="O37" s="13">
        <v>2.75</v>
      </c>
      <c r="Q37" s="6"/>
    </row>
    <row r="38" spans="1:17" ht="83.25" customHeight="1" x14ac:dyDescent="0.2">
      <c r="A38" s="15" t="s">
        <v>78</v>
      </c>
      <c r="B38" s="15" t="s">
        <v>81</v>
      </c>
      <c r="C38" s="6"/>
      <c r="D38" s="1" t="s">
        <v>170</v>
      </c>
      <c r="E38" s="1" t="s">
        <v>171</v>
      </c>
      <c r="F38" s="1" t="s">
        <v>280</v>
      </c>
      <c r="H38" s="12">
        <v>2</v>
      </c>
      <c r="I38" s="12">
        <v>2</v>
      </c>
      <c r="J38" s="12">
        <v>3</v>
      </c>
      <c r="K38" s="12">
        <v>3</v>
      </c>
      <c r="L38" s="12">
        <v>3</v>
      </c>
      <c r="M38" s="12">
        <v>3</v>
      </c>
      <c r="N38" s="12">
        <v>1</v>
      </c>
      <c r="O38" s="13">
        <v>2.4285714285714284</v>
      </c>
      <c r="Q38" s="6"/>
    </row>
    <row r="39" spans="1:17" ht="58.5" customHeight="1" x14ac:dyDescent="0.2">
      <c r="A39" s="15" t="s">
        <v>78</v>
      </c>
      <c r="B39" s="15" t="s">
        <v>81</v>
      </c>
      <c r="C39" s="6"/>
      <c r="D39" s="1" t="s">
        <v>133</v>
      </c>
      <c r="E39" s="1" t="s">
        <v>134</v>
      </c>
      <c r="F39" s="1" t="s">
        <v>277</v>
      </c>
      <c r="H39" s="12"/>
      <c r="I39" s="12">
        <v>5</v>
      </c>
      <c r="J39" s="12"/>
      <c r="K39" s="12">
        <v>5</v>
      </c>
      <c r="L39" s="12"/>
      <c r="M39" s="12">
        <v>4</v>
      </c>
      <c r="N39" s="12">
        <v>5</v>
      </c>
      <c r="O39" s="13">
        <v>4.75</v>
      </c>
      <c r="Q39" s="6"/>
    </row>
    <row r="40" spans="1:17" ht="38.25" x14ac:dyDescent="0.2">
      <c r="A40" s="15" t="s">
        <v>78</v>
      </c>
      <c r="B40" s="15" t="s">
        <v>81</v>
      </c>
      <c r="C40" s="6"/>
      <c r="D40" s="1" t="s">
        <v>135</v>
      </c>
      <c r="E40" s="1" t="s">
        <v>136</v>
      </c>
      <c r="F40" s="1" t="s">
        <v>281</v>
      </c>
      <c r="H40" s="12"/>
      <c r="I40" s="12">
        <v>3</v>
      </c>
      <c r="J40" s="12"/>
      <c r="K40" s="12">
        <v>4</v>
      </c>
      <c r="L40" s="12"/>
      <c r="M40" s="12">
        <v>4</v>
      </c>
      <c r="N40" s="12">
        <v>3</v>
      </c>
      <c r="O40" s="13">
        <v>3.5</v>
      </c>
      <c r="Q40" s="6"/>
    </row>
    <row r="41" spans="1:17" ht="114.75" x14ac:dyDescent="0.2">
      <c r="A41" s="15" t="s">
        <v>78</v>
      </c>
      <c r="B41" s="15" t="s">
        <v>81</v>
      </c>
      <c r="C41" s="6"/>
      <c r="D41" s="1" t="s">
        <v>137</v>
      </c>
      <c r="E41" s="1" t="s">
        <v>138</v>
      </c>
      <c r="F41" s="1" t="s">
        <v>278</v>
      </c>
      <c r="H41" s="12"/>
      <c r="I41" s="12">
        <v>4</v>
      </c>
      <c r="J41" s="12"/>
      <c r="K41" s="12">
        <v>4</v>
      </c>
      <c r="L41" s="12"/>
      <c r="M41" s="12">
        <v>4</v>
      </c>
      <c r="N41" s="12" t="s">
        <v>162</v>
      </c>
      <c r="O41" s="13">
        <v>4</v>
      </c>
      <c r="Q41" s="6"/>
    </row>
    <row r="42" spans="1:17" ht="33" customHeight="1" x14ac:dyDescent="0.2">
      <c r="A42" s="1" t="s">
        <v>3</v>
      </c>
      <c r="B42" s="2" t="s">
        <v>127</v>
      </c>
      <c r="C42" s="2" t="s">
        <v>11</v>
      </c>
      <c r="D42" s="2" t="s">
        <v>12</v>
      </c>
      <c r="E42" s="2" t="s">
        <v>13</v>
      </c>
      <c r="F42" s="2" t="s">
        <v>144</v>
      </c>
      <c r="H42" s="18">
        <v>4</v>
      </c>
      <c r="I42" s="18">
        <v>5</v>
      </c>
      <c r="J42" s="18">
        <v>4</v>
      </c>
      <c r="K42" s="18">
        <v>4</v>
      </c>
      <c r="L42" s="18">
        <v>5</v>
      </c>
      <c r="M42" s="18">
        <v>5</v>
      </c>
      <c r="N42" s="19">
        <v>5</v>
      </c>
      <c r="O42" s="11">
        <f t="shared" ref="O42:O53" si="0">AVERAGE(H42:N42)</f>
        <v>4.5714285714285712</v>
      </c>
    </row>
    <row r="43" spans="1:17" ht="25.5" x14ac:dyDescent="0.2">
      <c r="A43" s="1" t="s">
        <v>3</v>
      </c>
      <c r="B43" s="2" t="s">
        <v>127</v>
      </c>
      <c r="C43" s="2" t="s">
        <v>128</v>
      </c>
      <c r="D43" s="2" t="s">
        <v>129</v>
      </c>
      <c r="E43" s="2" t="s">
        <v>271</v>
      </c>
      <c r="F43" s="2" t="s">
        <v>144</v>
      </c>
      <c r="I43" s="7">
        <v>4</v>
      </c>
      <c r="K43" s="7">
        <v>3</v>
      </c>
      <c r="M43" s="7">
        <v>4</v>
      </c>
      <c r="N43" s="20">
        <v>3</v>
      </c>
      <c r="O43" s="11">
        <f t="shared" si="0"/>
        <v>3.5</v>
      </c>
      <c r="P43" s="2"/>
    </row>
    <row r="44" spans="1:17" ht="27.75" customHeight="1" x14ac:dyDescent="0.2">
      <c r="A44" s="1" t="s">
        <v>3</v>
      </c>
      <c r="B44" s="2" t="s">
        <v>127</v>
      </c>
      <c r="C44" s="2" t="s">
        <v>26</v>
      </c>
      <c r="D44" s="2" t="s">
        <v>125</v>
      </c>
      <c r="E44" s="2" t="s">
        <v>207</v>
      </c>
      <c r="F44" s="2" t="s">
        <v>144</v>
      </c>
      <c r="H44" s="7">
        <v>3</v>
      </c>
      <c r="I44" s="7">
        <v>2</v>
      </c>
      <c r="K44" s="7">
        <v>4</v>
      </c>
      <c r="M44" s="7">
        <v>1</v>
      </c>
      <c r="N44" s="20">
        <v>1</v>
      </c>
      <c r="O44" s="11">
        <f t="shared" si="0"/>
        <v>2.2000000000000002</v>
      </c>
      <c r="P44" s="2"/>
    </row>
    <row r="45" spans="1:17" ht="38.25" x14ac:dyDescent="0.2">
      <c r="A45" s="1" t="s">
        <v>3</v>
      </c>
      <c r="B45" s="2" t="s">
        <v>15</v>
      </c>
      <c r="C45" s="2" t="s">
        <v>26</v>
      </c>
      <c r="D45" s="2" t="s">
        <v>28</v>
      </c>
      <c r="E45" s="2" t="s">
        <v>29</v>
      </c>
      <c r="F45" s="2" t="s">
        <v>144</v>
      </c>
      <c r="H45" s="7">
        <v>5</v>
      </c>
      <c r="I45" s="7">
        <v>4</v>
      </c>
      <c r="J45" s="7">
        <v>4</v>
      </c>
      <c r="K45" s="7">
        <v>4</v>
      </c>
      <c r="L45" s="7">
        <v>4</v>
      </c>
      <c r="M45" s="7">
        <v>4</v>
      </c>
      <c r="N45" s="20">
        <v>3</v>
      </c>
      <c r="O45" s="11">
        <f t="shared" si="0"/>
        <v>4</v>
      </c>
    </row>
    <row r="46" spans="1:17" x14ac:dyDescent="0.2">
      <c r="A46" s="1" t="s">
        <v>3</v>
      </c>
      <c r="B46" s="2" t="s">
        <v>15</v>
      </c>
      <c r="C46" s="2" t="s">
        <v>14</v>
      </c>
      <c r="D46" s="2" t="s">
        <v>175</v>
      </c>
      <c r="E46" s="2" t="s">
        <v>143</v>
      </c>
      <c r="F46" s="2" t="s">
        <v>144</v>
      </c>
      <c r="H46" s="7">
        <v>3</v>
      </c>
      <c r="I46" s="7">
        <v>5</v>
      </c>
      <c r="J46" s="7">
        <v>4</v>
      </c>
      <c r="K46" s="7">
        <v>4</v>
      </c>
      <c r="L46" s="7">
        <v>4</v>
      </c>
      <c r="M46" s="7">
        <v>4</v>
      </c>
      <c r="N46" s="20">
        <v>3</v>
      </c>
      <c r="O46" s="11">
        <f t="shared" si="0"/>
        <v>3.8571428571428572</v>
      </c>
    </row>
    <row r="47" spans="1:17" ht="25.5" x14ac:dyDescent="0.2">
      <c r="A47" s="1" t="s">
        <v>3</v>
      </c>
      <c r="B47" s="2" t="s">
        <v>15</v>
      </c>
      <c r="C47" s="2" t="s">
        <v>14</v>
      </c>
      <c r="D47" s="2" t="s">
        <v>17</v>
      </c>
      <c r="E47" s="2" t="s">
        <v>145</v>
      </c>
      <c r="F47" s="2" t="s">
        <v>246</v>
      </c>
      <c r="H47" s="7">
        <v>3</v>
      </c>
      <c r="I47" s="7">
        <v>4</v>
      </c>
      <c r="J47" s="7">
        <v>5</v>
      </c>
      <c r="K47" s="7">
        <v>3</v>
      </c>
      <c r="L47" s="7">
        <v>3</v>
      </c>
      <c r="M47" s="7">
        <v>4</v>
      </c>
      <c r="N47" s="20">
        <v>3</v>
      </c>
      <c r="O47" s="11">
        <f t="shared" si="0"/>
        <v>3.5714285714285716</v>
      </c>
    </row>
    <row r="48" spans="1:17" ht="38.25" x14ac:dyDescent="0.2">
      <c r="A48" s="1" t="s">
        <v>3</v>
      </c>
      <c r="B48" s="2" t="s">
        <v>15</v>
      </c>
      <c r="C48" s="2" t="s">
        <v>26</v>
      </c>
      <c r="D48" s="2" t="s">
        <v>27</v>
      </c>
      <c r="E48" s="2" t="s">
        <v>265</v>
      </c>
      <c r="F48" s="2" t="s">
        <v>144</v>
      </c>
      <c r="H48" s="7">
        <v>4</v>
      </c>
      <c r="I48" s="7">
        <v>4</v>
      </c>
      <c r="J48" s="7">
        <v>3</v>
      </c>
      <c r="K48" s="7">
        <v>3</v>
      </c>
      <c r="L48" s="7">
        <v>4</v>
      </c>
      <c r="M48" s="7">
        <v>4</v>
      </c>
      <c r="N48" s="20">
        <v>3</v>
      </c>
      <c r="O48" s="11">
        <f t="shared" si="0"/>
        <v>3.5714285714285716</v>
      </c>
    </row>
    <row r="49" spans="1:15" ht="31.5" customHeight="1" x14ac:dyDescent="0.2">
      <c r="A49" s="14" t="s">
        <v>3</v>
      </c>
      <c r="B49" s="21" t="s">
        <v>15</v>
      </c>
      <c r="C49" s="2" t="s">
        <v>18</v>
      </c>
      <c r="D49" s="2" t="s">
        <v>19</v>
      </c>
      <c r="E49" s="2" t="s">
        <v>20</v>
      </c>
      <c r="F49" s="2" t="s">
        <v>144</v>
      </c>
      <c r="H49" s="7">
        <v>3</v>
      </c>
      <c r="I49" s="7">
        <v>3</v>
      </c>
      <c r="J49" s="7">
        <v>3</v>
      </c>
      <c r="K49" s="7">
        <v>3</v>
      </c>
      <c r="L49" s="7">
        <v>3</v>
      </c>
      <c r="M49" s="7">
        <v>2</v>
      </c>
      <c r="N49" s="20">
        <v>1</v>
      </c>
      <c r="O49" s="11">
        <f t="shared" si="0"/>
        <v>2.5714285714285716</v>
      </c>
    </row>
    <row r="50" spans="1:15" ht="25.5" x14ac:dyDescent="0.2">
      <c r="A50" s="14" t="s">
        <v>3</v>
      </c>
      <c r="B50" s="21" t="s">
        <v>15</v>
      </c>
      <c r="C50" s="2" t="s">
        <v>21</v>
      </c>
      <c r="D50" s="2" t="s">
        <v>22</v>
      </c>
      <c r="E50" s="2" t="s">
        <v>147</v>
      </c>
      <c r="F50" s="2" t="s">
        <v>144</v>
      </c>
      <c r="H50" s="7">
        <v>3</v>
      </c>
      <c r="I50" s="7">
        <v>3</v>
      </c>
      <c r="J50" s="7">
        <v>3</v>
      </c>
      <c r="K50" s="7">
        <v>3</v>
      </c>
      <c r="L50" s="7">
        <v>3</v>
      </c>
      <c r="M50" s="7">
        <v>2</v>
      </c>
      <c r="N50" s="20">
        <v>1</v>
      </c>
      <c r="O50" s="11">
        <f t="shared" si="0"/>
        <v>2.5714285714285716</v>
      </c>
    </row>
    <row r="51" spans="1:15" x14ac:dyDescent="0.2">
      <c r="A51" s="1" t="s">
        <v>3</v>
      </c>
      <c r="B51" s="2" t="s">
        <v>15</v>
      </c>
      <c r="C51" s="2" t="s">
        <v>46</v>
      </c>
      <c r="D51" s="2" t="s">
        <v>126</v>
      </c>
      <c r="E51" s="2" t="s">
        <v>195</v>
      </c>
      <c r="F51" s="2" t="s">
        <v>144</v>
      </c>
      <c r="I51" s="7">
        <v>3</v>
      </c>
      <c r="K51" s="7">
        <v>2</v>
      </c>
      <c r="L51" s="7">
        <v>3</v>
      </c>
      <c r="N51" s="20">
        <v>1</v>
      </c>
      <c r="O51" s="11">
        <f t="shared" si="0"/>
        <v>2.25</v>
      </c>
    </row>
    <row r="52" spans="1:15" ht="25.5" x14ac:dyDescent="0.2">
      <c r="A52" s="14" t="s">
        <v>3</v>
      </c>
      <c r="B52" s="21" t="s">
        <v>15</v>
      </c>
      <c r="C52" s="2" t="s">
        <v>23</v>
      </c>
      <c r="D52" s="2" t="s">
        <v>24</v>
      </c>
      <c r="F52" s="2" t="s">
        <v>144</v>
      </c>
      <c r="H52" s="7">
        <v>3</v>
      </c>
      <c r="I52" s="7">
        <v>3</v>
      </c>
      <c r="J52" s="7">
        <v>3</v>
      </c>
      <c r="K52" s="7">
        <v>2</v>
      </c>
      <c r="L52" s="7">
        <v>3</v>
      </c>
      <c r="M52" s="7">
        <v>1</v>
      </c>
      <c r="N52" s="20">
        <v>1</v>
      </c>
      <c r="O52" s="11">
        <f t="shared" si="0"/>
        <v>2.2857142857142856</v>
      </c>
    </row>
    <row r="53" spans="1:15" ht="25.5" x14ac:dyDescent="0.2">
      <c r="A53" s="14" t="s">
        <v>3</v>
      </c>
      <c r="B53" s="21" t="s">
        <v>15</v>
      </c>
      <c r="C53" s="2" t="s">
        <v>21</v>
      </c>
      <c r="D53" s="2" t="s">
        <v>25</v>
      </c>
      <c r="F53" s="2" t="s">
        <v>144</v>
      </c>
      <c r="H53" s="7">
        <v>2</v>
      </c>
      <c r="I53" s="7">
        <v>3</v>
      </c>
      <c r="J53" s="7">
        <v>2</v>
      </c>
      <c r="K53" s="7">
        <v>2</v>
      </c>
      <c r="L53" s="7">
        <v>2</v>
      </c>
      <c r="M53" s="7">
        <v>1</v>
      </c>
      <c r="N53" s="20">
        <v>1</v>
      </c>
      <c r="O53" s="11">
        <f t="shared" si="0"/>
        <v>1.8571428571428572</v>
      </c>
    </row>
    <row r="54" spans="1:15" ht="25.5" x14ac:dyDescent="0.2">
      <c r="A54" s="1" t="s">
        <v>3</v>
      </c>
      <c r="B54" s="2" t="s">
        <v>15</v>
      </c>
      <c r="C54" s="2" t="s">
        <v>26</v>
      </c>
      <c r="D54" s="2" t="s">
        <v>176</v>
      </c>
      <c r="E54" s="2" t="s">
        <v>247</v>
      </c>
      <c r="F54" s="2" t="s">
        <v>144</v>
      </c>
      <c r="I54" s="7">
        <v>3</v>
      </c>
      <c r="K54" s="7">
        <v>4</v>
      </c>
      <c r="N54" s="30" t="s">
        <v>162</v>
      </c>
      <c r="O54" s="11"/>
    </row>
    <row r="55" spans="1:15" ht="25.5" x14ac:dyDescent="0.2">
      <c r="A55" s="1" t="s">
        <v>3</v>
      </c>
      <c r="B55" s="2" t="s">
        <v>15</v>
      </c>
      <c r="C55" s="2" t="s">
        <v>31</v>
      </c>
      <c r="D55" s="2" t="s">
        <v>177</v>
      </c>
      <c r="E55" s="2" t="s">
        <v>248</v>
      </c>
      <c r="F55" s="2" t="s">
        <v>144</v>
      </c>
      <c r="I55" s="7">
        <v>3</v>
      </c>
      <c r="K55" s="7">
        <v>3</v>
      </c>
      <c r="N55" s="31">
        <v>2</v>
      </c>
      <c r="O55" s="11"/>
    </row>
    <row r="56" spans="1:15" x14ac:dyDescent="0.2">
      <c r="A56" s="1" t="s">
        <v>3</v>
      </c>
      <c r="B56" s="2" t="s">
        <v>15</v>
      </c>
      <c r="C56" s="2" t="s">
        <v>26</v>
      </c>
      <c r="D56" s="2" t="s">
        <v>178</v>
      </c>
      <c r="E56" s="2" t="s">
        <v>249</v>
      </c>
      <c r="F56" s="2" t="s">
        <v>144</v>
      </c>
      <c r="I56" s="7">
        <v>3</v>
      </c>
      <c r="K56" s="7">
        <v>3</v>
      </c>
      <c r="N56" s="30" t="s">
        <v>162</v>
      </c>
      <c r="O56" s="11"/>
    </row>
    <row r="57" spans="1:15" ht="108" customHeight="1" x14ac:dyDescent="0.2">
      <c r="A57" s="1" t="s">
        <v>3</v>
      </c>
      <c r="B57" s="2" t="s">
        <v>15</v>
      </c>
      <c r="C57" s="2" t="s">
        <v>14</v>
      </c>
      <c r="D57" s="2" t="s">
        <v>140</v>
      </c>
      <c r="E57" s="14" t="s">
        <v>141</v>
      </c>
      <c r="F57" s="2" t="s">
        <v>272</v>
      </c>
      <c r="G57" s="2" t="s">
        <v>191</v>
      </c>
      <c r="H57" s="7">
        <v>4</v>
      </c>
      <c r="I57" s="7">
        <v>5</v>
      </c>
      <c r="K57" s="7">
        <v>4</v>
      </c>
      <c r="L57" s="7">
        <v>4</v>
      </c>
      <c r="N57" s="30" t="s">
        <v>162</v>
      </c>
      <c r="O57" s="11"/>
    </row>
    <row r="58" spans="1:15" ht="38.25" x14ac:dyDescent="0.2">
      <c r="A58" s="14" t="s">
        <v>3</v>
      </c>
      <c r="B58" s="21" t="s">
        <v>30</v>
      </c>
      <c r="C58" s="2" t="s">
        <v>33</v>
      </c>
      <c r="D58" s="2" t="s">
        <v>34</v>
      </c>
      <c r="E58" s="2" t="s">
        <v>149</v>
      </c>
      <c r="F58" s="2" t="s">
        <v>144</v>
      </c>
      <c r="H58" s="7">
        <v>3</v>
      </c>
      <c r="I58" s="7">
        <v>4</v>
      </c>
      <c r="J58" s="7">
        <v>3</v>
      </c>
      <c r="K58" s="7">
        <v>4</v>
      </c>
      <c r="L58" s="7">
        <v>3</v>
      </c>
      <c r="M58" s="7">
        <v>5</v>
      </c>
      <c r="N58" s="20">
        <v>3</v>
      </c>
      <c r="O58" s="11">
        <f t="shared" ref="O58:O88" si="1">AVERAGE(H58:N58)</f>
        <v>3.5714285714285716</v>
      </c>
    </row>
    <row r="59" spans="1:15" ht="63.75" x14ac:dyDescent="0.2">
      <c r="A59" s="14" t="s">
        <v>3</v>
      </c>
      <c r="B59" s="21" t="s">
        <v>30</v>
      </c>
      <c r="C59" s="2" t="s">
        <v>31</v>
      </c>
      <c r="D59" s="2" t="s">
        <v>35</v>
      </c>
      <c r="E59" s="2" t="s">
        <v>196</v>
      </c>
      <c r="F59" s="2" t="s">
        <v>144</v>
      </c>
      <c r="H59" s="7">
        <v>4</v>
      </c>
      <c r="I59" s="7">
        <v>4</v>
      </c>
      <c r="J59" s="7">
        <v>5</v>
      </c>
      <c r="K59" s="7">
        <v>3</v>
      </c>
      <c r="L59" s="7">
        <v>3</v>
      </c>
      <c r="M59" s="7">
        <v>4</v>
      </c>
      <c r="N59" s="20">
        <v>1</v>
      </c>
      <c r="O59" s="11">
        <f t="shared" si="1"/>
        <v>3.4285714285714284</v>
      </c>
    </row>
    <row r="60" spans="1:15" x14ac:dyDescent="0.2">
      <c r="A60" s="14" t="s">
        <v>3</v>
      </c>
      <c r="B60" s="21" t="s">
        <v>30</v>
      </c>
      <c r="C60" s="2" t="s">
        <v>31</v>
      </c>
      <c r="D60" s="2" t="s">
        <v>36</v>
      </c>
      <c r="E60" s="2" t="s">
        <v>37</v>
      </c>
      <c r="F60" s="2" t="s">
        <v>144</v>
      </c>
      <c r="H60" s="7">
        <v>4</v>
      </c>
      <c r="I60" s="7">
        <v>3</v>
      </c>
      <c r="J60" s="7">
        <v>4</v>
      </c>
      <c r="K60" s="7">
        <v>3</v>
      </c>
      <c r="L60" s="7">
        <v>4</v>
      </c>
      <c r="M60" s="7">
        <v>2</v>
      </c>
      <c r="N60" s="20">
        <v>1</v>
      </c>
      <c r="O60" s="11">
        <f t="shared" si="1"/>
        <v>3</v>
      </c>
    </row>
    <row r="61" spans="1:15" ht="25.5" x14ac:dyDescent="0.2">
      <c r="A61" s="14" t="s">
        <v>3</v>
      </c>
      <c r="B61" s="21" t="s">
        <v>30</v>
      </c>
      <c r="C61" s="2" t="s">
        <v>31</v>
      </c>
      <c r="D61" s="2" t="s">
        <v>38</v>
      </c>
      <c r="E61" s="2" t="s">
        <v>119</v>
      </c>
      <c r="F61" s="2" t="s">
        <v>216</v>
      </c>
      <c r="H61" s="7">
        <v>3</v>
      </c>
      <c r="I61" s="7">
        <v>3</v>
      </c>
      <c r="J61" s="7">
        <v>3</v>
      </c>
      <c r="K61" s="7">
        <v>3</v>
      </c>
      <c r="L61" s="7">
        <v>3</v>
      </c>
      <c r="M61" s="7">
        <v>2</v>
      </c>
      <c r="N61" s="20">
        <v>2</v>
      </c>
      <c r="O61" s="11">
        <f t="shared" si="1"/>
        <v>2.7142857142857144</v>
      </c>
    </row>
    <row r="62" spans="1:15" ht="25.5" x14ac:dyDescent="0.2">
      <c r="A62" s="14" t="s">
        <v>3</v>
      </c>
      <c r="B62" s="21" t="s">
        <v>30</v>
      </c>
      <c r="C62" s="2" t="s">
        <v>39</v>
      </c>
      <c r="D62" s="2" t="s">
        <v>40</v>
      </c>
      <c r="E62" s="2" t="s">
        <v>41</v>
      </c>
      <c r="F62" s="21" t="s">
        <v>144</v>
      </c>
      <c r="H62" s="7">
        <v>3</v>
      </c>
      <c r="I62" s="7">
        <v>3</v>
      </c>
      <c r="J62" s="7">
        <v>3</v>
      </c>
      <c r="K62" s="7">
        <v>3</v>
      </c>
      <c r="L62" s="7">
        <v>3</v>
      </c>
      <c r="M62" s="7">
        <v>2</v>
      </c>
      <c r="N62" s="20">
        <v>2</v>
      </c>
      <c r="O62" s="11">
        <f t="shared" si="1"/>
        <v>2.7142857142857144</v>
      </c>
    </row>
    <row r="63" spans="1:15" ht="25.5" x14ac:dyDescent="0.2">
      <c r="A63" s="14" t="s">
        <v>3</v>
      </c>
      <c r="B63" s="21" t="s">
        <v>30</v>
      </c>
      <c r="C63" s="2" t="s">
        <v>39</v>
      </c>
      <c r="D63" s="2" t="s">
        <v>42</v>
      </c>
      <c r="E63" s="2" t="s">
        <v>41</v>
      </c>
      <c r="F63" s="21" t="s">
        <v>144</v>
      </c>
      <c r="H63" s="7">
        <v>3</v>
      </c>
      <c r="I63" s="7">
        <v>3</v>
      </c>
      <c r="J63" s="7">
        <v>2</v>
      </c>
      <c r="K63" s="7">
        <v>3</v>
      </c>
      <c r="L63" s="7">
        <v>3</v>
      </c>
      <c r="M63" s="7">
        <v>3</v>
      </c>
      <c r="N63" s="20">
        <v>2</v>
      </c>
      <c r="O63" s="11">
        <f t="shared" si="1"/>
        <v>2.7142857142857144</v>
      </c>
    </row>
    <row r="64" spans="1:15" ht="89.25" x14ac:dyDescent="0.2">
      <c r="A64" s="14" t="s">
        <v>3</v>
      </c>
      <c r="B64" s="21" t="s">
        <v>30</v>
      </c>
      <c r="C64" s="2" t="s">
        <v>31</v>
      </c>
      <c r="D64" s="2" t="s">
        <v>142</v>
      </c>
      <c r="E64" s="1" t="s">
        <v>148</v>
      </c>
      <c r="F64" s="2" t="s">
        <v>146</v>
      </c>
      <c r="H64" s="7">
        <v>3</v>
      </c>
      <c r="I64" s="7">
        <v>4</v>
      </c>
      <c r="K64" s="7">
        <v>3</v>
      </c>
      <c r="L64" s="7">
        <v>3</v>
      </c>
      <c r="N64" s="30" t="s">
        <v>162</v>
      </c>
      <c r="O64" s="11">
        <f t="shared" si="1"/>
        <v>3.25</v>
      </c>
    </row>
    <row r="65" spans="1:15" ht="25.5" x14ac:dyDescent="0.2">
      <c r="A65" s="14" t="s">
        <v>3</v>
      </c>
      <c r="B65" s="21" t="s">
        <v>30</v>
      </c>
      <c r="C65" s="2" t="s">
        <v>26</v>
      </c>
      <c r="D65" s="2" t="s">
        <v>179</v>
      </c>
      <c r="E65" s="21" t="s">
        <v>250</v>
      </c>
      <c r="F65" s="2" t="s">
        <v>146</v>
      </c>
      <c r="I65" s="7">
        <v>3</v>
      </c>
      <c r="K65" s="7">
        <v>4</v>
      </c>
      <c r="N65" s="30" t="s">
        <v>162</v>
      </c>
      <c r="O65" s="11">
        <f t="shared" si="1"/>
        <v>3.5</v>
      </c>
    </row>
    <row r="66" spans="1:15" x14ac:dyDescent="0.2">
      <c r="A66" s="14" t="s">
        <v>3</v>
      </c>
      <c r="B66" s="21" t="s">
        <v>30</v>
      </c>
      <c r="C66" s="2" t="s">
        <v>26</v>
      </c>
      <c r="D66" s="2" t="s">
        <v>178</v>
      </c>
      <c r="E66" s="2" t="s">
        <v>251</v>
      </c>
      <c r="F66" s="2" t="s">
        <v>146</v>
      </c>
      <c r="I66" s="7">
        <v>3</v>
      </c>
      <c r="K66" s="7">
        <v>3</v>
      </c>
      <c r="N66" s="30" t="s">
        <v>162</v>
      </c>
      <c r="O66" s="11">
        <f t="shared" si="1"/>
        <v>3</v>
      </c>
    </row>
    <row r="67" spans="1:15" ht="25.5" x14ac:dyDescent="0.2">
      <c r="A67" s="14" t="s">
        <v>3</v>
      </c>
      <c r="B67" s="21" t="s">
        <v>30</v>
      </c>
      <c r="C67" s="2" t="s">
        <v>26</v>
      </c>
      <c r="D67" s="2" t="s">
        <v>180</v>
      </c>
      <c r="E67" s="1" t="s">
        <v>252</v>
      </c>
      <c r="F67" s="2" t="s">
        <v>146</v>
      </c>
      <c r="I67" s="7">
        <v>3</v>
      </c>
      <c r="K67" s="7">
        <v>3</v>
      </c>
      <c r="N67" s="30" t="s">
        <v>162</v>
      </c>
      <c r="O67" s="11">
        <f t="shared" si="1"/>
        <v>3</v>
      </c>
    </row>
    <row r="68" spans="1:15" ht="38.25" x14ac:dyDescent="0.2">
      <c r="A68" s="14" t="s">
        <v>3</v>
      </c>
      <c r="B68" s="21" t="s">
        <v>30</v>
      </c>
      <c r="C68" s="2" t="s">
        <v>181</v>
      </c>
      <c r="D68" s="2" t="s">
        <v>182</v>
      </c>
      <c r="E68" s="1" t="s">
        <v>262</v>
      </c>
      <c r="F68" s="2" t="s">
        <v>146</v>
      </c>
      <c r="I68" s="7">
        <v>3</v>
      </c>
      <c r="K68" s="7">
        <v>2</v>
      </c>
      <c r="N68" s="30">
        <v>1</v>
      </c>
      <c r="O68" s="11">
        <f t="shared" si="1"/>
        <v>2</v>
      </c>
    </row>
    <row r="69" spans="1:15" ht="38.25" x14ac:dyDescent="0.2">
      <c r="A69" s="14" t="s">
        <v>3</v>
      </c>
      <c r="B69" s="21" t="s">
        <v>30</v>
      </c>
      <c r="C69" s="2" t="s">
        <v>46</v>
      </c>
      <c r="D69" s="2" t="s">
        <v>183</v>
      </c>
      <c r="E69" s="1" t="s">
        <v>253</v>
      </c>
      <c r="F69" s="2" t="s">
        <v>146</v>
      </c>
      <c r="I69" s="7">
        <v>3</v>
      </c>
      <c r="K69" s="7">
        <v>3</v>
      </c>
      <c r="N69" s="31">
        <v>1</v>
      </c>
      <c r="O69" s="11">
        <f t="shared" si="1"/>
        <v>2.3333333333333335</v>
      </c>
    </row>
    <row r="70" spans="1:15" ht="38.25" x14ac:dyDescent="0.2">
      <c r="A70" s="17" t="s">
        <v>3</v>
      </c>
      <c r="B70" s="23" t="s">
        <v>208</v>
      </c>
      <c r="C70" s="23" t="s">
        <v>46</v>
      </c>
      <c r="D70" s="23" t="s">
        <v>209</v>
      </c>
      <c r="E70" s="23" t="s">
        <v>210</v>
      </c>
      <c r="F70" s="23" t="s">
        <v>146</v>
      </c>
      <c r="G70" s="2" t="s">
        <v>211</v>
      </c>
      <c r="I70" s="7">
        <v>3</v>
      </c>
      <c r="K70" s="7">
        <v>3</v>
      </c>
      <c r="L70" s="7">
        <v>3</v>
      </c>
      <c r="N70" s="30"/>
      <c r="O70" s="11">
        <f t="shared" si="1"/>
        <v>3</v>
      </c>
    </row>
    <row r="71" spans="1:15" ht="25.5" x14ac:dyDescent="0.2">
      <c r="A71" s="14" t="s">
        <v>3</v>
      </c>
      <c r="B71" s="21" t="s">
        <v>118</v>
      </c>
      <c r="C71" s="21" t="s">
        <v>16</v>
      </c>
      <c r="D71" s="2" t="s">
        <v>32</v>
      </c>
      <c r="E71" s="21" t="s">
        <v>197</v>
      </c>
      <c r="F71" s="21" t="s">
        <v>215</v>
      </c>
      <c r="G71" s="2" t="s">
        <v>190</v>
      </c>
      <c r="H71" s="7">
        <v>5</v>
      </c>
      <c r="I71" s="7">
        <v>4</v>
      </c>
      <c r="J71" s="7">
        <v>4</v>
      </c>
      <c r="K71" s="7">
        <v>3</v>
      </c>
      <c r="L71" s="7">
        <v>4</v>
      </c>
      <c r="M71" s="7">
        <v>0</v>
      </c>
      <c r="N71" s="31">
        <v>0</v>
      </c>
      <c r="O71" s="11">
        <f t="shared" si="1"/>
        <v>2.8571428571428572</v>
      </c>
    </row>
    <row r="72" spans="1:15" ht="25.5" x14ac:dyDescent="0.2">
      <c r="A72" s="14" t="s">
        <v>3</v>
      </c>
      <c r="B72" s="21" t="s">
        <v>118</v>
      </c>
      <c r="C72" s="21" t="s">
        <v>16</v>
      </c>
      <c r="D72" s="2" t="s">
        <v>152</v>
      </c>
      <c r="E72" s="14" t="s">
        <v>198</v>
      </c>
      <c r="F72" s="21" t="s">
        <v>144</v>
      </c>
      <c r="H72" s="7">
        <v>5</v>
      </c>
      <c r="I72" s="7">
        <v>2</v>
      </c>
      <c r="K72" s="7">
        <v>2</v>
      </c>
      <c r="N72" s="31">
        <v>0</v>
      </c>
      <c r="O72" s="11">
        <f t="shared" si="1"/>
        <v>2.25</v>
      </c>
    </row>
    <row r="73" spans="1:15" ht="25.5" x14ac:dyDescent="0.2">
      <c r="A73" s="14" t="s">
        <v>3</v>
      </c>
      <c r="B73" s="21" t="s">
        <v>118</v>
      </c>
      <c r="C73" s="21" t="s">
        <v>16</v>
      </c>
      <c r="D73" s="2" t="s">
        <v>153</v>
      </c>
      <c r="E73" s="14" t="s">
        <v>198</v>
      </c>
      <c r="F73" s="21" t="s">
        <v>215</v>
      </c>
      <c r="H73" s="7">
        <v>3</v>
      </c>
      <c r="I73" s="7">
        <v>2</v>
      </c>
      <c r="K73" s="7">
        <v>2</v>
      </c>
      <c r="N73" s="31">
        <v>0</v>
      </c>
      <c r="O73" s="11">
        <f t="shared" si="1"/>
        <v>1.75</v>
      </c>
    </row>
    <row r="74" spans="1:15" ht="25.5" x14ac:dyDescent="0.2">
      <c r="A74" s="14" t="s">
        <v>3</v>
      </c>
      <c r="B74" s="21" t="s">
        <v>43</v>
      </c>
      <c r="C74" s="2" t="s">
        <v>26</v>
      </c>
      <c r="D74" s="2" t="s">
        <v>184</v>
      </c>
      <c r="E74" s="2" t="s">
        <v>185</v>
      </c>
      <c r="F74" s="2" t="s">
        <v>146</v>
      </c>
      <c r="H74" s="7">
        <v>5</v>
      </c>
      <c r="I74" s="7">
        <v>4</v>
      </c>
      <c r="J74" s="7">
        <v>5</v>
      </c>
      <c r="K74" s="7">
        <v>5</v>
      </c>
      <c r="L74" s="7">
        <v>5</v>
      </c>
      <c r="M74" s="7">
        <v>5</v>
      </c>
      <c r="N74" s="31">
        <v>3</v>
      </c>
      <c r="O74" s="11">
        <f t="shared" si="1"/>
        <v>4.5714285714285712</v>
      </c>
    </row>
    <row r="75" spans="1:15" ht="31.5" customHeight="1" x14ac:dyDescent="0.2">
      <c r="A75" s="14" t="s">
        <v>3</v>
      </c>
      <c r="B75" s="21" t="s">
        <v>43</v>
      </c>
      <c r="C75" s="2" t="s">
        <v>31</v>
      </c>
      <c r="D75" s="2" t="s">
        <v>75</v>
      </c>
      <c r="E75" s="2" t="s">
        <v>119</v>
      </c>
      <c r="F75" s="21" t="s">
        <v>284</v>
      </c>
      <c r="H75" s="7">
        <v>4</v>
      </c>
      <c r="I75" s="7">
        <v>4</v>
      </c>
      <c r="K75" s="7">
        <v>3.5</v>
      </c>
      <c r="M75" s="7">
        <v>5</v>
      </c>
      <c r="N75" s="31">
        <v>2</v>
      </c>
      <c r="O75" s="11">
        <f t="shared" si="1"/>
        <v>3.7</v>
      </c>
    </row>
    <row r="76" spans="1:15" ht="25.5" x14ac:dyDescent="0.2">
      <c r="A76" s="14" t="s">
        <v>3</v>
      </c>
      <c r="B76" s="21" t="s">
        <v>43</v>
      </c>
      <c r="C76" s="2" t="s">
        <v>18</v>
      </c>
      <c r="D76" s="2" t="s">
        <v>44</v>
      </c>
      <c r="E76" s="2" t="s">
        <v>45</v>
      </c>
      <c r="F76" s="2" t="s">
        <v>144</v>
      </c>
      <c r="H76" s="7">
        <v>3</v>
      </c>
      <c r="I76" s="7">
        <v>5</v>
      </c>
      <c r="J76" s="7">
        <v>4</v>
      </c>
      <c r="K76" s="7">
        <v>3</v>
      </c>
      <c r="L76" s="7">
        <v>3</v>
      </c>
      <c r="M76" s="7">
        <v>3</v>
      </c>
      <c r="N76" s="31">
        <v>2</v>
      </c>
      <c r="O76" s="11">
        <f t="shared" si="1"/>
        <v>3.2857142857142856</v>
      </c>
    </row>
    <row r="77" spans="1:15" ht="38.25" x14ac:dyDescent="0.2">
      <c r="A77" s="14" t="s">
        <v>3</v>
      </c>
      <c r="B77" s="21" t="s">
        <v>43</v>
      </c>
      <c r="C77" s="2" t="s">
        <v>26</v>
      </c>
      <c r="D77" s="2" t="s">
        <v>180</v>
      </c>
      <c r="E77" s="2" t="s">
        <v>255</v>
      </c>
      <c r="F77" s="2" t="s">
        <v>254</v>
      </c>
      <c r="G77" s="7" t="s">
        <v>206</v>
      </c>
      <c r="H77" s="7">
        <v>3</v>
      </c>
      <c r="I77" s="7">
        <v>3</v>
      </c>
      <c r="J77" s="7">
        <v>3</v>
      </c>
      <c r="K77" s="7">
        <v>3</v>
      </c>
      <c r="L77" s="7">
        <v>3</v>
      </c>
      <c r="M77" s="7">
        <v>3</v>
      </c>
      <c r="N77" s="31">
        <v>3</v>
      </c>
      <c r="O77" s="11">
        <f t="shared" si="1"/>
        <v>3</v>
      </c>
    </row>
    <row r="78" spans="1:15" ht="25.5" x14ac:dyDescent="0.2">
      <c r="A78" s="14" t="s">
        <v>3</v>
      </c>
      <c r="B78" s="21" t="s">
        <v>43</v>
      </c>
      <c r="C78" s="2" t="s">
        <v>46</v>
      </c>
      <c r="D78" s="2" t="s">
        <v>47</v>
      </c>
      <c r="E78" s="2" t="s">
        <v>48</v>
      </c>
      <c r="F78" s="2" t="s">
        <v>283</v>
      </c>
      <c r="H78" s="7">
        <v>3</v>
      </c>
      <c r="I78" s="7">
        <v>3</v>
      </c>
      <c r="J78" s="7">
        <v>4</v>
      </c>
      <c r="K78" s="7">
        <v>3</v>
      </c>
      <c r="L78" s="7">
        <v>3</v>
      </c>
      <c r="M78" s="7">
        <v>3</v>
      </c>
      <c r="N78" s="31">
        <v>1</v>
      </c>
      <c r="O78" s="11">
        <f t="shared" si="1"/>
        <v>2.8571428571428572</v>
      </c>
    </row>
    <row r="79" spans="1:15" ht="87.75" customHeight="1" x14ac:dyDescent="0.2">
      <c r="A79" s="14" t="s">
        <v>3</v>
      </c>
      <c r="B79" s="21" t="s">
        <v>43</v>
      </c>
      <c r="C79" s="2" t="s">
        <v>31</v>
      </c>
      <c r="D79" s="2" t="s">
        <v>150</v>
      </c>
      <c r="E79" s="14" t="s">
        <v>151</v>
      </c>
      <c r="F79" s="2" t="s">
        <v>285</v>
      </c>
      <c r="G79" s="2" t="s">
        <v>191</v>
      </c>
      <c r="H79" s="7">
        <v>4</v>
      </c>
      <c r="I79" s="7">
        <v>4</v>
      </c>
      <c r="K79" s="7">
        <v>4</v>
      </c>
      <c r="N79" s="30" t="s">
        <v>162</v>
      </c>
      <c r="O79" s="24">
        <f t="shared" si="1"/>
        <v>4</v>
      </c>
    </row>
    <row r="80" spans="1:15" ht="25.5" x14ac:dyDescent="0.2">
      <c r="A80" s="14" t="s">
        <v>3</v>
      </c>
      <c r="B80" s="21" t="s">
        <v>43</v>
      </c>
      <c r="C80" s="2" t="s">
        <v>26</v>
      </c>
      <c r="D80" s="2" t="s">
        <v>176</v>
      </c>
      <c r="E80" s="2" t="s">
        <v>256</v>
      </c>
      <c r="F80" s="2" t="s">
        <v>146</v>
      </c>
      <c r="H80" s="2"/>
      <c r="I80" s="2">
        <v>3</v>
      </c>
      <c r="J80" s="2"/>
      <c r="K80" s="2">
        <v>4</v>
      </c>
      <c r="L80" s="2"/>
      <c r="M80" s="2"/>
      <c r="N80" s="30" t="s">
        <v>162</v>
      </c>
      <c r="O80" s="24">
        <f t="shared" si="1"/>
        <v>3.5</v>
      </c>
    </row>
    <row r="81" spans="1:15" ht="38.25" x14ac:dyDescent="0.2">
      <c r="A81" s="14" t="s">
        <v>3</v>
      </c>
      <c r="B81" s="21" t="s">
        <v>43</v>
      </c>
      <c r="C81" s="2" t="s">
        <v>181</v>
      </c>
      <c r="D81" s="2" t="s">
        <v>182</v>
      </c>
      <c r="E81" s="2" t="s">
        <v>261</v>
      </c>
      <c r="F81" s="2" t="s">
        <v>146</v>
      </c>
      <c r="H81" s="2"/>
      <c r="I81" s="2">
        <v>3</v>
      </c>
      <c r="J81" s="2"/>
      <c r="K81" s="2">
        <v>3</v>
      </c>
      <c r="L81" s="2"/>
      <c r="M81" s="2"/>
      <c r="N81" s="30">
        <v>1</v>
      </c>
      <c r="O81" s="24">
        <f t="shared" si="1"/>
        <v>2.3333333333333335</v>
      </c>
    </row>
    <row r="82" spans="1:15" ht="25.5" x14ac:dyDescent="0.2">
      <c r="A82" s="25" t="s">
        <v>3</v>
      </c>
      <c r="B82" s="26" t="s">
        <v>120</v>
      </c>
      <c r="C82" s="2" t="s">
        <v>31</v>
      </c>
      <c r="D82" s="2" t="s">
        <v>62</v>
      </c>
      <c r="E82" s="2" t="s">
        <v>117</v>
      </c>
      <c r="F82" s="2" t="s">
        <v>146</v>
      </c>
      <c r="H82" s="7">
        <v>4</v>
      </c>
      <c r="I82" s="7">
        <v>4</v>
      </c>
      <c r="J82" s="7">
        <v>4</v>
      </c>
      <c r="K82" s="7">
        <v>4</v>
      </c>
      <c r="L82" s="7">
        <v>4</v>
      </c>
      <c r="M82" s="7">
        <v>4</v>
      </c>
      <c r="N82" s="20">
        <v>3</v>
      </c>
      <c r="O82" s="11">
        <f t="shared" si="1"/>
        <v>3.8571428571428572</v>
      </c>
    </row>
    <row r="83" spans="1:15" ht="51" x14ac:dyDescent="0.2">
      <c r="A83" s="25" t="s">
        <v>3</v>
      </c>
      <c r="B83" s="26" t="s">
        <v>120</v>
      </c>
      <c r="C83" s="2" t="s">
        <v>31</v>
      </c>
      <c r="D83" s="2" t="s">
        <v>121</v>
      </c>
      <c r="E83" s="2" t="s">
        <v>122</v>
      </c>
      <c r="F83" s="2" t="s">
        <v>286</v>
      </c>
      <c r="G83" s="2" t="s">
        <v>191</v>
      </c>
      <c r="H83" s="7">
        <v>3</v>
      </c>
      <c r="I83" s="7">
        <v>3</v>
      </c>
      <c r="K83" s="7">
        <v>3</v>
      </c>
      <c r="M83" s="7">
        <v>1</v>
      </c>
      <c r="N83" s="20">
        <v>1</v>
      </c>
      <c r="O83" s="11">
        <f t="shared" si="1"/>
        <v>2.2000000000000002</v>
      </c>
    </row>
    <row r="84" spans="1:15" ht="73.5" customHeight="1" x14ac:dyDescent="0.2">
      <c r="A84" s="14" t="s">
        <v>3</v>
      </c>
      <c r="B84" s="21" t="s">
        <v>49</v>
      </c>
      <c r="C84" s="2" t="s">
        <v>31</v>
      </c>
      <c r="D84" s="2" t="s">
        <v>199</v>
      </c>
      <c r="E84" s="2" t="s">
        <v>50</v>
      </c>
      <c r="F84" s="2" t="s">
        <v>263</v>
      </c>
      <c r="H84" s="7">
        <v>4</v>
      </c>
      <c r="I84" s="27">
        <v>4</v>
      </c>
      <c r="J84" s="7">
        <v>4</v>
      </c>
      <c r="K84" s="7">
        <v>5</v>
      </c>
      <c r="L84" s="7">
        <v>4</v>
      </c>
      <c r="M84" s="7">
        <v>5</v>
      </c>
      <c r="N84" s="20">
        <v>2</v>
      </c>
      <c r="O84" s="11">
        <f t="shared" si="1"/>
        <v>4</v>
      </c>
    </row>
    <row r="85" spans="1:15" ht="38.25" x14ac:dyDescent="0.2">
      <c r="A85" s="14" t="s">
        <v>3</v>
      </c>
      <c r="B85" s="21" t="s">
        <v>49</v>
      </c>
      <c r="C85" s="2" t="s">
        <v>14</v>
      </c>
      <c r="D85" s="2" t="s">
        <v>51</v>
      </c>
      <c r="E85" s="2" t="s">
        <v>52</v>
      </c>
      <c r="F85" s="2" t="s">
        <v>144</v>
      </c>
      <c r="H85" s="7">
        <v>4</v>
      </c>
      <c r="I85" s="7">
        <v>4</v>
      </c>
      <c r="J85" s="7">
        <v>4</v>
      </c>
      <c r="K85" s="7">
        <v>3</v>
      </c>
      <c r="L85" s="7">
        <v>4</v>
      </c>
      <c r="M85" s="7">
        <v>4</v>
      </c>
      <c r="N85" s="20">
        <v>1</v>
      </c>
      <c r="O85" s="11">
        <f t="shared" si="1"/>
        <v>3.4285714285714284</v>
      </c>
    </row>
    <row r="86" spans="1:15" ht="25.5" x14ac:dyDescent="0.2">
      <c r="A86" s="14" t="s">
        <v>3</v>
      </c>
      <c r="B86" s="21" t="s">
        <v>49</v>
      </c>
      <c r="C86" s="2" t="s">
        <v>53</v>
      </c>
      <c r="D86" s="2" t="s">
        <v>163</v>
      </c>
      <c r="E86" s="2" t="s">
        <v>164</v>
      </c>
      <c r="F86" s="2" t="s">
        <v>144</v>
      </c>
      <c r="H86" s="7">
        <v>4</v>
      </c>
      <c r="I86" s="7">
        <v>4</v>
      </c>
      <c r="J86" s="7">
        <v>4</v>
      </c>
      <c r="K86" s="7">
        <v>3</v>
      </c>
      <c r="L86" s="7">
        <v>5</v>
      </c>
      <c r="M86" s="7">
        <v>1</v>
      </c>
      <c r="N86" s="20">
        <v>1</v>
      </c>
      <c r="O86" s="11">
        <f t="shared" si="1"/>
        <v>3.1428571428571428</v>
      </c>
    </row>
    <row r="87" spans="1:15" ht="67.5" customHeight="1" x14ac:dyDescent="0.2">
      <c r="A87" s="14" t="s">
        <v>3</v>
      </c>
      <c r="B87" s="21" t="s">
        <v>49</v>
      </c>
      <c r="C87" s="2" t="s">
        <v>31</v>
      </c>
      <c r="D87" s="2" t="s">
        <v>54</v>
      </c>
      <c r="E87" s="2" t="s">
        <v>55</v>
      </c>
      <c r="F87" s="21" t="s">
        <v>276</v>
      </c>
      <c r="H87" s="7">
        <v>4</v>
      </c>
      <c r="I87" s="7">
        <v>3</v>
      </c>
      <c r="J87" s="7">
        <v>5</v>
      </c>
      <c r="K87" s="7">
        <v>3</v>
      </c>
      <c r="L87" s="7">
        <v>3</v>
      </c>
      <c r="M87" s="7">
        <v>3</v>
      </c>
      <c r="N87" s="20">
        <v>1</v>
      </c>
      <c r="O87" s="11">
        <f t="shared" si="1"/>
        <v>3.1428571428571428</v>
      </c>
    </row>
    <row r="88" spans="1:15" ht="25.5" x14ac:dyDescent="0.2">
      <c r="A88" s="14" t="s">
        <v>3</v>
      </c>
      <c r="B88" s="21" t="s">
        <v>49</v>
      </c>
      <c r="C88" s="2" t="s">
        <v>31</v>
      </c>
      <c r="D88" s="2" t="s">
        <v>56</v>
      </c>
      <c r="E88" s="2" t="s">
        <v>57</v>
      </c>
      <c r="F88" s="2" t="s">
        <v>144</v>
      </c>
      <c r="H88" s="7">
        <v>3</v>
      </c>
      <c r="I88" s="7">
        <v>3</v>
      </c>
      <c r="J88" s="7">
        <v>3</v>
      </c>
      <c r="K88" s="7">
        <v>3</v>
      </c>
      <c r="L88" s="7">
        <v>3</v>
      </c>
      <c r="M88" s="7">
        <v>2</v>
      </c>
      <c r="N88" s="20">
        <v>1</v>
      </c>
      <c r="O88" s="11">
        <f t="shared" si="1"/>
        <v>2.5714285714285716</v>
      </c>
    </row>
    <row r="89" spans="1:15" ht="25.5" x14ac:dyDescent="0.2">
      <c r="A89" s="14" t="s">
        <v>3</v>
      </c>
      <c r="B89" s="21" t="s">
        <v>49</v>
      </c>
      <c r="C89" s="2" t="s">
        <v>46</v>
      </c>
      <c r="D89" s="2" t="s">
        <v>58</v>
      </c>
      <c r="E89" s="2" t="s">
        <v>59</v>
      </c>
      <c r="F89" s="2" t="s">
        <v>144</v>
      </c>
      <c r="H89" s="7">
        <v>2</v>
      </c>
      <c r="I89" s="7">
        <v>2</v>
      </c>
      <c r="J89" s="7">
        <v>3</v>
      </c>
      <c r="K89" s="7">
        <v>2</v>
      </c>
      <c r="L89" s="7">
        <v>2</v>
      </c>
      <c r="M89" s="7">
        <v>1</v>
      </c>
      <c r="N89" s="20">
        <v>1</v>
      </c>
      <c r="O89" s="11">
        <f t="shared" ref="O89:O114" si="2">AVERAGE(H89:N89)</f>
        <v>1.8571428571428572</v>
      </c>
    </row>
    <row r="90" spans="1:15" ht="25.5" x14ac:dyDescent="0.2">
      <c r="A90" s="14" t="s">
        <v>3</v>
      </c>
      <c r="B90" s="21" t="s">
        <v>49</v>
      </c>
      <c r="C90" s="2" t="s">
        <v>31</v>
      </c>
      <c r="D90" s="2" t="s">
        <v>60</v>
      </c>
      <c r="E90" s="2" t="s">
        <v>200</v>
      </c>
      <c r="F90" s="2" t="s">
        <v>144</v>
      </c>
      <c r="H90" s="7">
        <v>2</v>
      </c>
      <c r="I90" s="7">
        <v>2</v>
      </c>
      <c r="J90" s="7">
        <v>3</v>
      </c>
      <c r="K90" s="7">
        <v>2</v>
      </c>
      <c r="L90" s="7">
        <v>2</v>
      </c>
      <c r="M90" s="7">
        <v>1</v>
      </c>
      <c r="N90" s="20">
        <v>1</v>
      </c>
      <c r="O90" s="11">
        <f t="shared" si="2"/>
        <v>1.8571428571428572</v>
      </c>
    </row>
    <row r="91" spans="1:15" ht="25.5" x14ac:dyDescent="0.2">
      <c r="A91" s="14" t="s">
        <v>3</v>
      </c>
      <c r="B91" s="21" t="s">
        <v>49</v>
      </c>
      <c r="C91" s="2" t="s">
        <v>31</v>
      </c>
      <c r="D91" s="2" t="s">
        <v>61</v>
      </c>
      <c r="E91" s="2" t="s">
        <v>57</v>
      </c>
      <c r="F91" s="2" t="s">
        <v>144</v>
      </c>
      <c r="H91" s="7">
        <v>2</v>
      </c>
      <c r="I91" s="7">
        <v>2</v>
      </c>
      <c r="J91" s="7">
        <v>2</v>
      </c>
      <c r="K91" s="7">
        <v>2</v>
      </c>
      <c r="L91" s="7">
        <v>2</v>
      </c>
      <c r="M91" s="7">
        <v>1</v>
      </c>
      <c r="N91" s="20">
        <v>1</v>
      </c>
      <c r="O91" s="11">
        <f t="shared" si="2"/>
        <v>1.7142857142857142</v>
      </c>
    </row>
    <row r="92" spans="1:15" ht="25.5" x14ac:dyDescent="0.2">
      <c r="A92" s="14" t="s">
        <v>3</v>
      </c>
      <c r="B92" s="21" t="s">
        <v>49</v>
      </c>
      <c r="C92" s="2" t="s">
        <v>154</v>
      </c>
      <c r="D92" s="2" t="s">
        <v>155</v>
      </c>
      <c r="E92" s="14" t="s">
        <v>257</v>
      </c>
      <c r="F92" s="2" t="s">
        <v>144</v>
      </c>
      <c r="H92" s="7">
        <v>4</v>
      </c>
      <c r="I92" s="7">
        <v>3</v>
      </c>
      <c r="K92" s="7">
        <v>2.5</v>
      </c>
      <c r="N92" s="7">
        <v>1</v>
      </c>
      <c r="O92" s="11">
        <f t="shared" si="2"/>
        <v>2.625</v>
      </c>
    </row>
    <row r="93" spans="1:15" ht="25.5" x14ac:dyDescent="0.2">
      <c r="A93" s="14" t="s">
        <v>3</v>
      </c>
      <c r="B93" s="21" t="s">
        <v>49</v>
      </c>
      <c r="C93" s="28" t="s">
        <v>26</v>
      </c>
      <c r="D93" s="2" t="s">
        <v>176</v>
      </c>
      <c r="E93" s="29" t="s">
        <v>247</v>
      </c>
      <c r="F93" s="2" t="s">
        <v>144</v>
      </c>
      <c r="I93" s="7">
        <v>3</v>
      </c>
      <c r="K93" s="7">
        <v>3</v>
      </c>
      <c r="N93" s="30" t="s">
        <v>162</v>
      </c>
      <c r="O93" s="11">
        <f t="shared" si="2"/>
        <v>3</v>
      </c>
    </row>
    <row r="94" spans="1:15" ht="38.25" x14ac:dyDescent="0.2">
      <c r="A94" s="14" t="s">
        <v>3</v>
      </c>
      <c r="B94" s="21" t="s">
        <v>49</v>
      </c>
      <c r="C94" s="28" t="s">
        <v>26</v>
      </c>
      <c r="D94" s="2" t="s">
        <v>178</v>
      </c>
      <c r="E94" s="29" t="s">
        <v>186</v>
      </c>
      <c r="F94" s="2" t="s">
        <v>144</v>
      </c>
      <c r="I94" s="7">
        <v>3</v>
      </c>
      <c r="K94" s="7">
        <v>3</v>
      </c>
      <c r="N94" s="30" t="s">
        <v>162</v>
      </c>
      <c r="O94" s="11">
        <f t="shared" si="2"/>
        <v>3</v>
      </c>
    </row>
    <row r="95" spans="1:15" ht="25.5" x14ac:dyDescent="0.2">
      <c r="A95" s="14" t="s">
        <v>3</v>
      </c>
      <c r="B95" s="21" t="s">
        <v>49</v>
      </c>
      <c r="C95" s="28" t="s">
        <v>26</v>
      </c>
      <c r="D95" s="2" t="s">
        <v>180</v>
      </c>
      <c r="E95" s="29" t="s">
        <v>252</v>
      </c>
      <c r="F95" s="2" t="s">
        <v>144</v>
      </c>
      <c r="I95" s="7">
        <v>3</v>
      </c>
      <c r="K95" s="7">
        <v>3</v>
      </c>
      <c r="N95" s="30" t="s">
        <v>162</v>
      </c>
      <c r="O95" s="11">
        <f t="shared" si="2"/>
        <v>3</v>
      </c>
    </row>
    <row r="96" spans="1:15" ht="38.25" x14ac:dyDescent="0.2">
      <c r="A96" s="14" t="s">
        <v>3</v>
      </c>
      <c r="B96" s="21" t="s">
        <v>49</v>
      </c>
      <c r="C96" s="28" t="s">
        <v>181</v>
      </c>
      <c r="D96" s="2" t="s">
        <v>182</v>
      </c>
      <c r="E96" s="29" t="s">
        <v>260</v>
      </c>
      <c r="F96" s="2" t="s">
        <v>144</v>
      </c>
      <c r="I96" s="7">
        <v>3</v>
      </c>
      <c r="K96" s="7">
        <v>2</v>
      </c>
      <c r="N96" s="30">
        <v>1</v>
      </c>
      <c r="O96" s="11">
        <f t="shared" si="2"/>
        <v>2</v>
      </c>
    </row>
    <row r="97" spans="1:15" ht="51" x14ac:dyDescent="0.2">
      <c r="A97" s="17" t="s">
        <v>3</v>
      </c>
      <c r="B97" s="23" t="s">
        <v>49</v>
      </c>
      <c r="C97" s="3" t="s">
        <v>31</v>
      </c>
      <c r="D97" s="23" t="s">
        <v>212</v>
      </c>
      <c r="E97" s="17" t="s">
        <v>214</v>
      </c>
      <c r="F97" s="23" t="s">
        <v>213</v>
      </c>
      <c r="I97" s="7">
        <v>5</v>
      </c>
      <c r="K97" s="7">
        <v>5</v>
      </c>
      <c r="L97" s="7">
        <v>5</v>
      </c>
      <c r="N97" s="22"/>
      <c r="O97" s="11">
        <f t="shared" si="2"/>
        <v>5</v>
      </c>
    </row>
    <row r="98" spans="1:15" ht="51" x14ac:dyDescent="0.2">
      <c r="A98" s="14" t="s">
        <v>3</v>
      </c>
      <c r="B98" s="21" t="s">
        <v>63</v>
      </c>
      <c r="C98" s="2" t="s">
        <v>64</v>
      </c>
      <c r="D98" s="2" t="s">
        <v>65</v>
      </c>
      <c r="E98" s="1" t="s">
        <v>66</v>
      </c>
      <c r="F98" s="2" t="s">
        <v>287</v>
      </c>
      <c r="G98" s="2" t="s">
        <v>192</v>
      </c>
      <c r="H98" s="7">
        <v>5</v>
      </c>
      <c r="I98" s="7">
        <v>5</v>
      </c>
      <c r="J98" s="7">
        <v>5</v>
      </c>
      <c r="K98" s="7">
        <v>5</v>
      </c>
      <c r="L98" s="7">
        <v>5</v>
      </c>
      <c r="M98" s="7">
        <v>5</v>
      </c>
      <c r="N98" s="20">
        <v>5</v>
      </c>
      <c r="O98" s="11">
        <f t="shared" si="2"/>
        <v>5</v>
      </c>
    </row>
    <row r="99" spans="1:15" ht="111.75" customHeight="1" x14ac:dyDescent="0.2">
      <c r="A99" s="14" t="s">
        <v>3</v>
      </c>
      <c r="B99" s="21" t="s">
        <v>63</v>
      </c>
      <c r="C99" s="2" t="s">
        <v>26</v>
      </c>
      <c r="D99" s="2" t="s">
        <v>106</v>
      </c>
      <c r="E99" s="2" t="s">
        <v>266</v>
      </c>
      <c r="F99" s="2" t="s">
        <v>288</v>
      </c>
      <c r="H99" s="7">
        <v>5</v>
      </c>
      <c r="I99" s="7">
        <v>5</v>
      </c>
      <c r="J99" s="7">
        <v>4</v>
      </c>
      <c r="K99" s="7">
        <v>5</v>
      </c>
      <c r="L99" s="7">
        <v>5</v>
      </c>
      <c r="M99" s="7">
        <v>5</v>
      </c>
      <c r="N99" s="20">
        <v>5</v>
      </c>
      <c r="O99" s="11">
        <f t="shared" si="2"/>
        <v>4.8571428571428568</v>
      </c>
    </row>
    <row r="100" spans="1:15" ht="118.5" customHeight="1" x14ac:dyDescent="0.2">
      <c r="A100" s="14" t="s">
        <v>3</v>
      </c>
      <c r="B100" s="21" t="s">
        <v>63</v>
      </c>
      <c r="C100" s="2" t="s">
        <v>26</v>
      </c>
      <c r="D100" s="2" t="s">
        <v>67</v>
      </c>
      <c r="E100" s="2" t="s">
        <v>68</v>
      </c>
      <c r="F100" s="2" t="s">
        <v>273</v>
      </c>
      <c r="H100" s="7">
        <v>5</v>
      </c>
      <c r="I100" s="7">
        <v>4</v>
      </c>
      <c r="J100" s="7">
        <v>4</v>
      </c>
      <c r="K100" s="7">
        <v>5</v>
      </c>
      <c r="L100" s="7">
        <v>5</v>
      </c>
      <c r="M100" s="7">
        <v>5</v>
      </c>
      <c r="N100" s="20">
        <v>5</v>
      </c>
      <c r="O100" s="11">
        <f t="shared" si="2"/>
        <v>4.7142857142857144</v>
      </c>
    </row>
    <row r="101" spans="1:15" ht="25.5" x14ac:dyDescent="0.2">
      <c r="A101" s="14" t="s">
        <v>3</v>
      </c>
      <c r="B101" s="21" t="s">
        <v>63</v>
      </c>
      <c r="C101" s="2" t="s">
        <v>64</v>
      </c>
      <c r="D101" s="2" t="s">
        <v>69</v>
      </c>
      <c r="E101" s="2" t="s">
        <v>70</v>
      </c>
      <c r="F101" s="2" t="s">
        <v>144</v>
      </c>
      <c r="H101" s="7">
        <v>4</v>
      </c>
      <c r="I101" s="7">
        <v>4</v>
      </c>
      <c r="J101" s="7">
        <v>4</v>
      </c>
      <c r="K101" s="7">
        <v>4</v>
      </c>
      <c r="L101" s="7">
        <v>4</v>
      </c>
      <c r="M101" s="7">
        <v>3</v>
      </c>
      <c r="N101" s="20">
        <v>3</v>
      </c>
      <c r="O101" s="11">
        <f t="shared" si="2"/>
        <v>3.7142857142857144</v>
      </c>
    </row>
    <row r="102" spans="1:15" ht="25.5" x14ac:dyDescent="0.2">
      <c r="A102" s="14" t="s">
        <v>3</v>
      </c>
      <c r="B102" s="21" t="s">
        <v>63</v>
      </c>
      <c r="C102" s="2" t="s">
        <v>64</v>
      </c>
      <c r="D102" s="2" t="s">
        <v>71</v>
      </c>
      <c r="E102" s="2" t="s">
        <v>70</v>
      </c>
      <c r="F102" s="2" t="s">
        <v>144</v>
      </c>
      <c r="H102" s="7">
        <v>4</v>
      </c>
      <c r="I102" s="7">
        <v>4</v>
      </c>
      <c r="J102" s="7">
        <v>4</v>
      </c>
      <c r="K102" s="7">
        <v>4</v>
      </c>
      <c r="L102" s="7">
        <v>4</v>
      </c>
      <c r="M102" s="7">
        <v>3</v>
      </c>
      <c r="N102" s="20">
        <v>3</v>
      </c>
      <c r="O102" s="11">
        <f t="shared" si="2"/>
        <v>3.7142857142857144</v>
      </c>
    </row>
    <row r="103" spans="1:15" ht="25.5" x14ac:dyDescent="0.2">
      <c r="A103" s="14" t="s">
        <v>3</v>
      </c>
      <c r="B103" s="21" t="s">
        <v>63</v>
      </c>
      <c r="C103" s="2" t="s">
        <v>64</v>
      </c>
      <c r="D103" s="2" t="s">
        <v>72</v>
      </c>
      <c r="E103" s="2" t="s">
        <v>73</v>
      </c>
      <c r="F103" s="2" t="s">
        <v>144</v>
      </c>
      <c r="H103" s="7">
        <v>4</v>
      </c>
      <c r="I103" s="7">
        <v>4</v>
      </c>
      <c r="J103" s="7">
        <v>4</v>
      </c>
      <c r="K103" s="7">
        <v>4</v>
      </c>
      <c r="L103" s="7">
        <v>4</v>
      </c>
      <c r="M103" s="7">
        <v>3</v>
      </c>
      <c r="N103" s="20">
        <v>3</v>
      </c>
      <c r="O103" s="11">
        <f t="shared" si="2"/>
        <v>3.7142857142857144</v>
      </c>
    </row>
    <row r="104" spans="1:15" ht="25.5" x14ac:dyDescent="0.2">
      <c r="A104" s="14" t="s">
        <v>3</v>
      </c>
      <c r="B104" s="21" t="s">
        <v>63</v>
      </c>
      <c r="C104" s="2" t="s">
        <v>64</v>
      </c>
      <c r="D104" s="2" t="s">
        <v>74</v>
      </c>
      <c r="E104" s="2" t="s">
        <v>70</v>
      </c>
      <c r="F104" s="2" t="s">
        <v>144</v>
      </c>
      <c r="H104" s="7">
        <v>4</v>
      </c>
      <c r="I104" s="7">
        <v>4</v>
      </c>
      <c r="J104" s="7">
        <v>4</v>
      </c>
      <c r="K104" s="7">
        <v>4</v>
      </c>
      <c r="L104" s="7">
        <v>4</v>
      </c>
      <c r="M104" s="7">
        <v>3</v>
      </c>
      <c r="N104" s="20">
        <v>3</v>
      </c>
      <c r="O104" s="11">
        <f t="shared" si="2"/>
        <v>3.7142857142857144</v>
      </c>
    </row>
    <row r="105" spans="1:15" ht="25.5" x14ac:dyDescent="0.2">
      <c r="A105" s="14" t="s">
        <v>3</v>
      </c>
      <c r="B105" s="21" t="s">
        <v>63</v>
      </c>
      <c r="C105" s="2" t="s">
        <v>64</v>
      </c>
      <c r="D105" s="2" t="s">
        <v>75</v>
      </c>
      <c r="E105" s="2" t="s">
        <v>70</v>
      </c>
      <c r="F105" s="2" t="s">
        <v>144</v>
      </c>
      <c r="H105" s="7">
        <v>4</v>
      </c>
      <c r="I105" s="7">
        <v>5</v>
      </c>
      <c r="J105" s="7">
        <v>4</v>
      </c>
      <c r="K105" s="7">
        <v>3</v>
      </c>
      <c r="L105" s="7">
        <v>4</v>
      </c>
      <c r="M105" s="7">
        <v>3</v>
      </c>
      <c r="N105" s="31">
        <v>3</v>
      </c>
      <c r="O105" s="11">
        <f t="shared" si="2"/>
        <v>3.7142857142857144</v>
      </c>
    </row>
    <row r="106" spans="1:15" ht="25.5" x14ac:dyDescent="0.2">
      <c r="A106" s="14" t="s">
        <v>3</v>
      </c>
      <c r="B106" s="21" t="s">
        <v>63</v>
      </c>
      <c r="C106" s="2" t="s">
        <v>26</v>
      </c>
      <c r="D106" s="2" t="s">
        <v>116</v>
      </c>
      <c r="E106" s="2" t="s">
        <v>193</v>
      </c>
      <c r="F106" s="2" t="s">
        <v>144</v>
      </c>
      <c r="H106" s="7">
        <v>4</v>
      </c>
      <c r="I106" s="7">
        <v>4</v>
      </c>
      <c r="J106" s="7">
        <v>3</v>
      </c>
      <c r="K106" s="7">
        <v>3</v>
      </c>
      <c r="L106" s="7">
        <v>4</v>
      </c>
      <c r="M106" s="7">
        <v>4</v>
      </c>
      <c r="N106" s="30" t="s">
        <v>162</v>
      </c>
      <c r="O106" s="11">
        <f t="shared" si="2"/>
        <v>3.6666666666666665</v>
      </c>
    </row>
    <row r="107" spans="1:15" ht="25.5" x14ac:dyDescent="0.2">
      <c r="A107" s="14" t="s">
        <v>3</v>
      </c>
      <c r="B107" s="21" t="s">
        <v>63</v>
      </c>
      <c r="C107" s="2" t="s">
        <v>64</v>
      </c>
      <c r="D107" s="2" t="s">
        <v>60</v>
      </c>
      <c r="E107" s="2" t="s">
        <v>70</v>
      </c>
      <c r="F107" s="2" t="s">
        <v>144</v>
      </c>
      <c r="H107" s="7">
        <v>3</v>
      </c>
      <c r="I107" s="7">
        <v>2</v>
      </c>
      <c r="J107" s="7">
        <v>2</v>
      </c>
      <c r="K107" s="7">
        <v>3</v>
      </c>
      <c r="L107" s="7">
        <v>3</v>
      </c>
      <c r="M107" s="7">
        <v>2</v>
      </c>
      <c r="N107" s="31">
        <v>1</v>
      </c>
      <c r="O107" s="11">
        <f t="shared" si="2"/>
        <v>2.2857142857142856</v>
      </c>
    </row>
    <row r="108" spans="1:15" ht="58.5" customHeight="1" x14ac:dyDescent="0.2">
      <c r="A108" s="14" t="s">
        <v>3</v>
      </c>
      <c r="B108" s="21" t="s">
        <v>63</v>
      </c>
      <c r="C108" s="2" t="s">
        <v>157</v>
      </c>
      <c r="D108" s="2" t="s">
        <v>159</v>
      </c>
      <c r="E108" s="1" t="s">
        <v>258</v>
      </c>
      <c r="F108" s="2" t="s">
        <v>274</v>
      </c>
      <c r="G108" s="2" t="s">
        <v>191</v>
      </c>
      <c r="H108" s="7">
        <v>2</v>
      </c>
      <c r="I108" s="7">
        <v>4</v>
      </c>
      <c r="K108" s="7">
        <v>5</v>
      </c>
      <c r="L108" s="7">
        <v>5</v>
      </c>
      <c r="N108" s="30" t="s">
        <v>162</v>
      </c>
      <c r="O108" s="24">
        <f t="shared" si="2"/>
        <v>4</v>
      </c>
    </row>
    <row r="109" spans="1:15" ht="55.5" customHeight="1" x14ac:dyDescent="0.2">
      <c r="A109" s="14" t="s">
        <v>3</v>
      </c>
      <c r="B109" s="21" t="s">
        <v>63</v>
      </c>
      <c r="C109" s="2" t="s">
        <v>158</v>
      </c>
      <c r="D109" s="2" t="s">
        <v>160</v>
      </c>
      <c r="E109" s="1" t="s">
        <v>259</v>
      </c>
      <c r="F109" s="2" t="s">
        <v>275</v>
      </c>
      <c r="G109" s="2" t="s">
        <v>191</v>
      </c>
      <c r="H109" s="7">
        <v>4</v>
      </c>
      <c r="I109" s="7">
        <v>5</v>
      </c>
      <c r="K109" s="7">
        <v>4</v>
      </c>
      <c r="L109" s="7">
        <v>5</v>
      </c>
      <c r="N109" s="31">
        <v>5</v>
      </c>
      <c r="O109" s="24">
        <f t="shared" si="2"/>
        <v>4.5999999999999996</v>
      </c>
    </row>
    <row r="110" spans="1:15" ht="95.25" customHeight="1" x14ac:dyDescent="0.2">
      <c r="A110" s="14" t="s">
        <v>3</v>
      </c>
      <c r="B110" s="21" t="s">
        <v>63</v>
      </c>
      <c r="C110" s="2" t="s">
        <v>64</v>
      </c>
      <c r="D110" s="2" t="s">
        <v>140</v>
      </c>
      <c r="E110" s="14" t="s">
        <v>156</v>
      </c>
      <c r="F110" s="2" t="s">
        <v>289</v>
      </c>
      <c r="G110" s="2" t="s">
        <v>191</v>
      </c>
      <c r="H110" s="7">
        <v>3</v>
      </c>
      <c r="I110" s="7">
        <v>4</v>
      </c>
      <c r="K110" s="7">
        <v>4</v>
      </c>
      <c r="L110" s="7">
        <v>4</v>
      </c>
      <c r="N110" s="30" t="s">
        <v>162</v>
      </c>
      <c r="O110" s="24">
        <f t="shared" si="2"/>
        <v>3.75</v>
      </c>
    </row>
    <row r="111" spans="1:15" ht="33" customHeight="1" x14ac:dyDescent="0.2">
      <c r="A111" s="14" t="s">
        <v>3</v>
      </c>
      <c r="B111" s="21" t="s">
        <v>63</v>
      </c>
      <c r="C111" s="2" t="s">
        <v>26</v>
      </c>
      <c r="D111" s="2" t="s">
        <v>194</v>
      </c>
      <c r="E111" s="6" t="s">
        <v>165</v>
      </c>
      <c r="F111" s="2" t="s">
        <v>290</v>
      </c>
      <c r="H111" s="7">
        <v>5</v>
      </c>
      <c r="I111" s="7">
        <v>5</v>
      </c>
      <c r="K111" s="7">
        <v>5</v>
      </c>
      <c r="L111" s="7">
        <v>5</v>
      </c>
      <c r="N111" s="30" t="s">
        <v>162</v>
      </c>
      <c r="O111" s="11">
        <f t="shared" si="2"/>
        <v>5</v>
      </c>
    </row>
    <row r="112" spans="1:15" ht="38.25" x14ac:dyDescent="0.2">
      <c r="A112" s="14" t="s">
        <v>3</v>
      </c>
      <c r="B112" s="21" t="s">
        <v>63</v>
      </c>
      <c r="C112" s="2" t="s">
        <v>26</v>
      </c>
      <c r="D112" s="2" t="s">
        <v>187</v>
      </c>
      <c r="E112" s="2" t="s">
        <v>188</v>
      </c>
      <c r="F112" s="2" t="s">
        <v>144</v>
      </c>
      <c r="I112" s="7">
        <v>3</v>
      </c>
      <c r="K112" s="7">
        <v>3</v>
      </c>
      <c r="L112" s="7">
        <v>4</v>
      </c>
      <c r="N112" s="30" t="s">
        <v>162</v>
      </c>
      <c r="O112" s="11">
        <f t="shared" si="2"/>
        <v>3.3333333333333335</v>
      </c>
    </row>
    <row r="113" spans="1:15" ht="25.5" x14ac:dyDescent="0.2">
      <c r="A113" s="14" t="s">
        <v>3</v>
      </c>
      <c r="B113" s="21" t="s">
        <v>63</v>
      </c>
      <c r="C113" s="2" t="s">
        <v>31</v>
      </c>
      <c r="D113" s="2" t="s">
        <v>189</v>
      </c>
      <c r="E113" s="2" t="s">
        <v>267</v>
      </c>
      <c r="F113" s="2" t="s">
        <v>144</v>
      </c>
      <c r="I113" s="7">
        <v>4</v>
      </c>
      <c r="K113" s="7">
        <v>4</v>
      </c>
      <c r="L113" s="7">
        <v>4</v>
      </c>
      <c r="N113" s="30" t="s">
        <v>162</v>
      </c>
      <c r="O113" s="11">
        <f t="shared" si="2"/>
        <v>4</v>
      </c>
    </row>
    <row r="114" spans="1:15" ht="38.25" x14ac:dyDescent="0.2">
      <c r="A114" s="14" t="s">
        <v>3</v>
      </c>
      <c r="B114" s="21" t="s">
        <v>63</v>
      </c>
      <c r="C114" s="2" t="s">
        <v>124</v>
      </c>
      <c r="D114" s="2" t="s">
        <v>123</v>
      </c>
      <c r="E114" s="2" t="s">
        <v>264</v>
      </c>
      <c r="F114" s="2" t="s">
        <v>144</v>
      </c>
      <c r="I114" s="7">
        <v>4</v>
      </c>
      <c r="K114" s="7">
        <v>3</v>
      </c>
      <c r="L114" s="7">
        <v>4</v>
      </c>
      <c r="N114" s="30" t="s">
        <v>162</v>
      </c>
      <c r="O114" s="11">
        <f t="shared" si="2"/>
        <v>3.6666666666666665</v>
      </c>
    </row>
  </sheetData>
  <sortState xmlns:xlrd2="http://schemas.microsoft.com/office/spreadsheetml/2017/richdata2" ref="A5:Q114">
    <sortCondition ref="A5:A114"/>
    <sortCondition ref="B5:B114"/>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56FDD5B6D5F0342A9A5981338328111" ma:contentTypeVersion="2" ma:contentTypeDescription="Create a new document." ma:contentTypeScope="" ma:versionID="8e4ee4bcfb219e95507bd2ff14876e12">
  <xsd:schema xmlns:xsd="http://www.w3.org/2001/XMLSchema" xmlns:xs="http://www.w3.org/2001/XMLSchema" xmlns:p="http://schemas.microsoft.com/office/2006/metadata/properties" xmlns:ns2="914f4b81-e3fb-4cf6-969b-10be5ec21ad7" targetNamespace="http://schemas.microsoft.com/office/2006/metadata/properties" ma:root="true" ma:fieldsID="5c6bc51f65499bfe52c4752b76cb2528" ns2:_="">
    <xsd:import namespace="914f4b81-e3fb-4cf6-969b-10be5ec21ad7"/>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4f4b81-e3fb-4cf6-969b-10be5ec21a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6D9C98-2B9C-4011-8B62-E6E13F3600DA}">
  <ds:schemaRefs>
    <ds:schemaRef ds:uri="http://purl.org/dc/dcmitype/"/>
    <ds:schemaRef ds:uri="http://www.w3.org/XML/1998/namespace"/>
    <ds:schemaRef ds:uri="http://purl.org/dc/terms/"/>
    <ds:schemaRef ds:uri="914f4b81-e3fb-4cf6-969b-10be5ec21ad7"/>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59CCFC18-7D13-48F3-8B94-55AF50894EA4}">
  <ds:schemaRefs>
    <ds:schemaRef ds:uri="http://schemas.microsoft.com/sharepoint/v3/contenttype/forms"/>
  </ds:schemaRefs>
</ds:datastoreItem>
</file>

<file path=customXml/itemProps3.xml><?xml version="1.0" encoding="utf-8"?>
<ds:datastoreItem xmlns:ds="http://schemas.openxmlformats.org/officeDocument/2006/customXml" ds:itemID="{A7AD2E7E-9F4F-45AE-BE25-BFCBA9D27F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4f4b81-e3fb-4cf6-969b-10be5ec21a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9b73270-2993-4076-be47-9c78f42a1e84}" enabled="1" method="Privileged" siteId="{aa3f6932-fa7c-47b4-a0ce-a598cad161cf}" removed="0"/>
  <clbl:label id="{fc4d76ba-f17c-4c50-b9a7-8f3163d27582}" enabled="0" method="" siteId="{fc4d76ba-f17c-4c50-b9a7-8f3163d2758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Hauenstein, Leah J CIV (USA)</dc:creator>
  <cp:keywords/>
  <dc:description/>
  <cp:lastModifiedBy>Tackley, Sean C CIV USARMY CENWD (USA)</cp:lastModifiedBy>
  <cp:revision/>
  <dcterms:created xsi:type="dcterms:W3CDTF">2023-06-15T22:40:18Z</dcterms:created>
  <dcterms:modified xsi:type="dcterms:W3CDTF">2026-08-27T21:58:09Z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0x010100956FDD5B6D5F0342A9A5981338328111</vt:lpwstr>
  </property>
</Properties>
</file>